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550" windowHeight="11085" tabRatio="500" activeTab="0"/>
  </bookViews>
  <sheets>
    <sheet name="ServereStatiiUPS" sheetId="1" r:id="rId1"/>
    <sheet name="Imprimante Lexmark" sheetId="2" r:id="rId2"/>
    <sheet name="ImprimanteScanere" sheetId="3" r:id="rId3"/>
    <sheet name="ServereStatiiUPS 2009+" sheetId="4" r:id="rId4"/>
  </sheets>
  <definedNames>
    <definedName name="Excel_BuiltIn_Print_Area" localSheetId="1">'Imprimante Lexmark'!$A$2:$AA$19</definedName>
    <definedName name="Excel_BuiltIn_Print_Area" localSheetId="2">'ImprimanteScanere'!$A$1:$O$20</definedName>
    <definedName name="Excel_BuiltIn_Print_Area" localSheetId="0">'ServereStatiiUPS'!$A$1:$AJ$20</definedName>
    <definedName name="Excel_BuiltIn_Print_Area" localSheetId="3">'ServereStatiiUPS 2009+'!$A$7:$AF$28</definedName>
    <definedName name="_xlnm.Print_Area" localSheetId="1">'Imprimante Lexmark'!$A$2:$AA$19</definedName>
    <definedName name="_xlnm.Print_Area" localSheetId="2">'ImprimanteScanere'!$A$1:$O$20</definedName>
    <definedName name="_xlnm.Print_Area" localSheetId="0">'ServereStatiiUPS'!$A$1:$AJ$20</definedName>
    <definedName name="_xlnm.Print_Area" localSheetId="3">'ServereStatiiUPS 2009+'!$A$7:$AF$28</definedName>
  </definedNames>
  <calcPr fullCalcOnLoad="1"/>
</workbook>
</file>

<file path=xl/sharedStrings.xml><?xml version="1.0" encoding="utf-8"?>
<sst xmlns="http://schemas.openxmlformats.org/spreadsheetml/2006/main" count="217" uniqueCount="121">
  <si>
    <t>Lista echipamentelor (servere, stații, UPS) care vor intra în contractele de întreţinere şi reparaţii, asistenţă tehnică şi suport și au fost achiziționate înainte de 2009</t>
  </si>
  <si>
    <t>Nr. crt</t>
  </si>
  <si>
    <t>Locaţii</t>
  </si>
  <si>
    <t>SERVERE</t>
  </si>
  <si>
    <t>STATII LUCRU</t>
  </si>
  <si>
    <t>NOTEBOOK</t>
  </si>
  <si>
    <t>UPS</t>
  </si>
  <si>
    <t>ALTE ECHIPAMENTE</t>
  </si>
  <si>
    <t>Tip VI</t>
  </si>
  <si>
    <t xml:space="preserve">Tip VII </t>
  </si>
  <si>
    <t xml:space="preserve">Tip VIII </t>
  </si>
  <si>
    <t>Total servere</t>
  </si>
  <si>
    <t>Tip I</t>
  </si>
  <si>
    <t>Multimedia</t>
  </si>
  <si>
    <t>DTP</t>
  </si>
  <si>
    <t>Tip II</t>
  </si>
  <si>
    <t>Tip IV (SAE)</t>
  </si>
  <si>
    <t>Tip V</t>
  </si>
  <si>
    <t>Tip VII</t>
  </si>
  <si>
    <t>Tip VIII</t>
  </si>
  <si>
    <t>Tip IX</t>
  </si>
  <si>
    <t>Total staţii lucru</t>
  </si>
  <si>
    <t>Notebook tip I</t>
  </si>
  <si>
    <t>Notebook tip II</t>
  </si>
  <si>
    <t>Notebook tip III</t>
  </si>
  <si>
    <t>Notebook tip IV</t>
  </si>
  <si>
    <t>Total notebook-uri</t>
  </si>
  <si>
    <t xml:space="preserve">Tip II </t>
  </si>
  <si>
    <t>Tip III</t>
  </si>
  <si>
    <t>Tip IV</t>
  </si>
  <si>
    <t>Tip X</t>
  </si>
  <si>
    <t>Tip XI</t>
  </si>
  <si>
    <t>Tip XII</t>
  </si>
  <si>
    <t>Total UPS-uri</t>
  </si>
  <si>
    <t>ORC ARAD</t>
  </si>
  <si>
    <t>ORC  BIHOR</t>
  </si>
  <si>
    <t xml:space="preserve">ORC CARAŞ-SEVERIN </t>
  </si>
  <si>
    <t>ORC DOLJ</t>
  </si>
  <si>
    <t>ORC GORJ</t>
  </si>
  <si>
    <t xml:space="preserve">ORC HUNEDOARA </t>
  </si>
  <si>
    <t>BT PETROȘANI</t>
  </si>
  <si>
    <t>ORC MEHEDINŢI</t>
  </si>
  <si>
    <t>ORC OLT</t>
  </si>
  <si>
    <t>ORC TIMIŞ</t>
  </si>
  <si>
    <t>TOTAL</t>
  </si>
  <si>
    <t>„</t>
  </si>
  <si>
    <t>IMPRIMANTE</t>
  </si>
  <si>
    <t>Laser</t>
  </si>
  <si>
    <t>Multifuncționale</t>
  </si>
  <si>
    <t>De retea A4 tip I - Lexmark T630 nVE</t>
  </si>
  <si>
    <t>De reţea A4 tip II - Lexmark T642 DTN/TN</t>
  </si>
  <si>
    <t>De reţea tip III - Lexmark T644 DTN / TN</t>
  </si>
  <si>
    <t>De reţea tip IV - Lexmark T654 DTN</t>
  </si>
  <si>
    <t>De reţea tip V - Lexmark MS812</t>
  </si>
  <si>
    <t>Locale tip I - Lexmark E330</t>
  </si>
  <si>
    <t>Locale tip II - Lexmark E340</t>
  </si>
  <si>
    <t>Locale tip III- Lexmark E350d</t>
  </si>
  <si>
    <t>Locala tip IV - Lexmark E360d</t>
  </si>
  <si>
    <t>Format A3 tip I - Lexmark C920 DTN</t>
  </si>
  <si>
    <t>Format A3 tip II - Lexmark W840DN</t>
  </si>
  <si>
    <t>Color A4 tip I - Lexmark C530dn</t>
  </si>
  <si>
    <t>Color A4 tip II - Lexmark C736dn</t>
  </si>
  <si>
    <t>Total imprimante laser</t>
  </si>
  <si>
    <t>Multifunctional tip I - Lexmark X422</t>
  </si>
  <si>
    <t>Multifunctional tip II - Lexmark X642e</t>
  </si>
  <si>
    <t>Multifunctional tip III - Lexmark X652de</t>
  </si>
  <si>
    <t>Total alte tipuri imprimante</t>
  </si>
  <si>
    <t>Imprimante</t>
  </si>
  <si>
    <t>Scannere</t>
  </si>
  <si>
    <t>Laserjet A4  HP 1300</t>
  </si>
  <si>
    <t>Inkjet A4 tip III - HP OfficeJet K550</t>
  </si>
  <si>
    <t>Inkjet A3 tip III - HP ProK 8600</t>
  </si>
  <si>
    <t>Xerox WorkCentre 5687</t>
  </si>
  <si>
    <t>Imprimanta pt. bonuri Epson TM-U220D</t>
  </si>
  <si>
    <t>Total  imprimante</t>
  </si>
  <si>
    <t>Scanner tip VIII - Kodak i1220</t>
  </si>
  <si>
    <t>Scanner tip IX - Kodak i1440</t>
  </si>
  <si>
    <t>Scanner tip X - Fujitsu FI 5750C</t>
  </si>
  <si>
    <t>Scanner tip XI - Kodak i2400</t>
  </si>
  <si>
    <t>Scanner tip XII - Kodak i2900</t>
  </si>
  <si>
    <t>Total scanere</t>
  </si>
  <si>
    <t>ANEXA 15 - continuare Lot 1</t>
  </si>
  <si>
    <t>Lista echipamentelor (servere, stații, UPS) care vor intra în contractele de întreţinere şi reparaţii, asistenţă tehnică şi suport</t>
  </si>
  <si>
    <t>şi au fost achiziţionate începând cu anul 2009</t>
  </si>
  <si>
    <t>Notebook</t>
  </si>
  <si>
    <t>Alte echip.</t>
  </si>
  <si>
    <t>Lista echipamentelor (servere, stații, UPS) care vor intra în contractele de întreţinere şi reparaţii, asistenţă tehnică şi suport și au fost achiziționate dupa 2009</t>
  </si>
  <si>
    <t>Locatii</t>
  </si>
  <si>
    <t>STATII DE LUCRU</t>
  </si>
  <si>
    <t xml:space="preserve">Server Elsaco - Tip I </t>
  </si>
  <si>
    <t>Server Elsaco - Tip II</t>
  </si>
  <si>
    <t>Server Elsaco - Tip III</t>
  </si>
  <si>
    <t>Server Elsaco - Tip IV</t>
  </si>
  <si>
    <t xml:space="preserve">Server Elsaco - Tip V </t>
  </si>
  <si>
    <t>Server Elsaco - Tip VI</t>
  </si>
  <si>
    <t xml:space="preserve">Server Stocare Elsaco  </t>
  </si>
  <si>
    <t xml:space="preserve">Server Fujitsu </t>
  </si>
  <si>
    <t xml:space="preserve">Statie Elsaco Tip I </t>
  </si>
  <si>
    <t xml:space="preserve">Statie Elsaco Tip II </t>
  </si>
  <si>
    <t xml:space="preserve">Notebook Tip I </t>
  </si>
  <si>
    <t xml:space="preserve">Notebook Tip II </t>
  </si>
  <si>
    <t xml:space="preserve">Notebook Tip III </t>
  </si>
  <si>
    <t xml:space="preserve">Notebook Tip IV </t>
  </si>
  <si>
    <t xml:space="preserve">Ansamblu rack Elsaco </t>
  </si>
  <si>
    <t xml:space="preserve">Sistem backup  </t>
  </si>
  <si>
    <t xml:space="preserve">Infochioșc </t>
  </si>
  <si>
    <t>Total alte echipamente</t>
  </si>
  <si>
    <t>*** Nu vor intra în contractul de service decât poate cu o revizie anuală.</t>
  </si>
  <si>
    <t>UPS Tip I  -  SII</t>
  </si>
  <si>
    <t xml:space="preserve">UPS Tip II </t>
  </si>
  <si>
    <t xml:space="preserve">Statie Lenovo tip I </t>
  </si>
  <si>
    <t>Statie Lenovo tip II</t>
  </si>
  <si>
    <t>Statie Lenovo Tip III</t>
  </si>
  <si>
    <t>Statie Lenovo Tip IV</t>
  </si>
  <si>
    <t>Multifunctional tip IV - Lexmark MX710</t>
  </si>
  <si>
    <t>Multifunctional tip V - Lexmark MX721</t>
  </si>
  <si>
    <r>
      <t>Statie Big Data</t>
    </r>
    <r>
      <rPr>
        <vertAlign val="superscript"/>
        <sz val="10"/>
        <rFont val="Arial"/>
        <family val="2"/>
      </rPr>
      <t>1</t>
    </r>
  </si>
  <si>
    <t>Imprimante laser locale</t>
  </si>
  <si>
    <t>Imprimante laser de retea A4</t>
  </si>
  <si>
    <t>Imprimante laser de retea A3</t>
  </si>
  <si>
    <t>Imprimante laser color A4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</si>
</sst>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\-??\ _l_e_i_-;_-@_-"/>
    <numFmt numFmtId="181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1" readingOrder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4" fillId="33" borderId="12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vertical="center"/>
    </xf>
    <xf numFmtId="1" fontId="8" fillId="33" borderId="11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 horizontal="right" vertical="center"/>
    </xf>
    <xf numFmtId="1" fontId="8" fillId="33" borderId="11" xfId="0" applyNumberFormat="1" applyFont="1" applyFill="1" applyBorder="1" applyAlignment="1">
      <alignment horizontal="right" vertical="center"/>
    </xf>
    <xf numFmtId="1" fontId="4" fillId="33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textRotation="90"/>
    </xf>
    <xf numFmtId="0" fontId="0" fillId="34" borderId="11" xfId="0" applyFont="1" applyFill="1" applyBorder="1" applyAlignment="1">
      <alignment horizontal="center" textRotation="90"/>
    </xf>
    <xf numFmtId="0" fontId="0" fillId="0" borderId="16" xfId="0" applyFont="1" applyBorder="1" applyAlignment="1">
      <alignment textRotation="90"/>
    </xf>
    <xf numFmtId="0" fontId="0" fillId="0" borderId="0" xfId="0" applyBorder="1" applyAlignment="1">
      <alignment/>
    </xf>
    <xf numFmtId="0" fontId="2" fillId="0" borderId="11" xfId="0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" fontId="2" fillId="35" borderId="1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1" fontId="8" fillId="0" borderId="11" xfId="0" applyNumberFormat="1" applyFont="1" applyBorder="1" applyAlignment="1">
      <alignment horizontal="right" vertical="center"/>
    </xf>
    <xf numFmtId="1" fontId="8" fillId="33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textRotation="90"/>
    </xf>
    <xf numFmtId="0" fontId="4" fillId="33" borderId="17" xfId="0" applyFont="1" applyFill="1" applyBorder="1" applyAlignment="1">
      <alignment horizontal="center" textRotation="90"/>
    </xf>
    <xf numFmtId="0" fontId="0" fillId="0" borderId="14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33" borderId="21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/>
    </xf>
    <xf numFmtId="1" fontId="6" fillId="33" borderId="2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18" xfId="0" applyFont="1" applyBorder="1" applyAlignment="1">
      <alignment horizontal="center" textRotation="90"/>
    </xf>
    <xf numFmtId="0" fontId="4" fillId="33" borderId="18" xfId="0" applyFont="1" applyFill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3" xfId="0" applyFont="1" applyBorder="1" applyAlignment="1">
      <alignment textRotation="90"/>
    </xf>
    <xf numFmtId="0" fontId="0" fillId="0" borderId="13" xfId="0" applyFont="1" applyFill="1" applyBorder="1" applyAlignment="1">
      <alignment textRotation="90"/>
    </xf>
    <xf numFmtId="0" fontId="4" fillId="33" borderId="23" xfId="0" applyFont="1" applyFill="1" applyBorder="1" applyAlignment="1">
      <alignment horizontal="center" textRotation="90"/>
    </xf>
    <xf numFmtId="0" fontId="4" fillId="33" borderId="22" xfId="0" applyFont="1" applyFill="1" applyBorder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0" fillId="0" borderId="11" xfId="0" applyFont="1" applyFill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15" xfId="0" applyBorder="1" applyAlignment="1">
      <alignment/>
    </xf>
    <xf numFmtId="0" fontId="5" fillId="33" borderId="11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5" fillId="33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" fontId="2" fillId="0" borderId="12" xfId="0" applyNumberFormat="1" applyFont="1" applyBorder="1" applyAlignment="1">
      <alignment vertical="center"/>
    </xf>
    <xf numFmtId="1" fontId="8" fillId="33" borderId="17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 wrapText="1"/>
    </xf>
    <xf numFmtId="1" fontId="8" fillId="0" borderId="12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wrapText="1"/>
    </xf>
    <xf numFmtId="0" fontId="2" fillId="37" borderId="11" xfId="0" applyFont="1" applyFill="1" applyBorder="1" applyAlignment="1">
      <alignment wrapText="1"/>
    </xf>
    <xf numFmtId="0" fontId="2" fillId="36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8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textRotation="90"/>
    </xf>
    <xf numFmtId="1" fontId="8" fillId="33" borderId="14" xfId="0" applyNumberFormat="1" applyFont="1" applyFill="1" applyBorder="1" applyAlignment="1">
      <alignment vertical="center" wrapText="1"/>
    </xf>
    <xf numFmtId="1" fontId="0" fillId="33" borderId="13" xfId="0" applyNumberFormat="1" applyFont="1" applyFill="1" applyBorder="1" applyAlignment="1">
      <alignment horizontal="right" vertical="center" wrapText="1"/>
    </xf>
    <xf numFmtId="0" fontId="0" fillId="38" borderId="11" xfId="0" applyFont="1" applyFill="1" applyBorder="1" applyAlignment="1">
      <alignment horizontal="center" textRotation="90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1" readingOrder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1" readingOrder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  <cellStyle name="Virgulă 2" xfId="65"/>
    <cellStyle name="Virgulă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>
    <tabColor indexed="15"/>
    <pageSetUpPr fitToPage="1"/>
  </sheetPr>
  <dimension ref="A1:AK22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0" sqref="P30"/>
    </sheetView>
  </sheetViews>
  <sheetFormatPr defaultColWidth="9.140625" defaultRowHeight="12.75"/>
  <cols>
    <col min="1" max="1" width="4.7109375" style="0" customWidth="1"/>
    <col min="2" max="2" width="15.28125" style="0" customWidth="1"/>
    <col min="3" max="3" width="3.28125" style="0" customWidth="1"/>
    <col min="4" max="4" width="2.57421875" style="0" customWidth="1"/>
    <col min="5" max="5" width="3.140625" style="0" customWidth="1"/>
    <col min="6" max="6" width="4.28125" style="0" customWidth="1"/>
    <col min="7" max="7" width="4.00390625" style="0" customWidth="1"/>
    <col min="8" max="8" width="3.57421875" style="0" customWidth="1"/>
    <col min="9" max="9" width="2.8515625" style="0" customWidth="1"/>
    <col min="10" max="10" width="4.140625" style="0" customWidth="1"/>
    <col min="11" max="13" width="3.28125" style="0" customWidth="1"/>
    <col min="14" max="14" width="3.140625" style="0" customWidth="1"/>
    <col min="15" max="15" width="4.28125" style="0" customWidth="1"/>
    <col min="16" max="16" width="9.00390625" style="0" customWidth="1"/>
    <col min="17" max="17" width="4.28125" style="0" customWidth="1"/>
    <col min="18" max="18" width="5.00390625" style="0" customWidth="1"/>
    <col min="19" max="19" width="2.7109375" style="0" customWidth="1"/>
    <col min="20" max="20" width="2.8515625" style="0" customWidth="1"/>
    <col min="21" max="23" width="3.421875" style="0" customWidth="1"/>
    <col min="24" max="24" width="4.140625" style="0" customWidth="1"/>
    <col min="25" max="25" width="3.140625" style="0" customWidth="1"/>
    <col min="26" max="26" width="4.421875" style="0" customWidth="1"/>
    <col min="27" max="27" width="3.421875" style="0" customWidth="1"/>
    <col min="28" max="28" width="3.140625" style="0" customWidth="1"/>
    <col min="29" max="29" width="2.8515625" style="0" customWidth="1"/>
    <col min="30" max="31" width="2.7109375" style="0" customWidth="1"/>
    <col min="32" max="32" width="2.8515625" style="0" customWidth="1"/>
    <col min="33" max="33" width="2.7109375" style="0" customWidth="1"/>
    <col min="34" max="34" width="3.140625" style="0" customWidth="1"/>
    <col min="35" max="35" width="3.28125" style="0" customWidth="1"/>
    <col min="36" max="36" width="5.140625" style="0" customWidth="1"/>
    <col min="37" max="37" width="24.28125" style="1" customWidth="1"/>
  </cols>
  <sheetData>
    <row r="1" spans="1:36" ht="12.75" customHeight="1">
      <c r="A1" s="138"/>
      <c r="B1" s="138"/>
      <c r="C1" s="139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6" ht="12.75" customHeight="1">
      <c r="A2" s="138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6" ht="12.75" customHeight="1">
      <c r="A3" s="138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</row>
    <row r="4" spans="1:36" ht="12.75" customHeight="1">
      <c r="A4" s="138"/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</row>
    <row r="5" spans="1:36" ht="12.75" customHeight="1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</row>
    <row r="6" spans="1:36" ht="12.75" customHeight="1">
      <c r="A6" s="140" t="s">
        <v>1</v>
      </c>
      <c r="B6" s="141" t="s">
        <v>2</v>
      </c>
      <c r="C6" s="142" t="s">
        <v>3</v>
      </c>
      <c r="D6" s="142"/>
      <c r="E6" s="142"/>
      <c r="F6" s="142"/>
      <c r="G6" s="142" t="s">
        <v>4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 t="s">
        <v>5</v>
      </c>
      <c r="T6" s="140"/>
      <c r="U6" s="140"/>
      <c r="V6" s="140"/>
      <c r="W6" s="140"/>
      <c r="X6" s="143" t="s">
        <v>6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</row>
    <row r="7" spans="1:36" ht="12.75">
      <c r="A7" s="140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40"/>
      <c r="V7" s="140"/>
      <c r="W7" s="140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ht="93.75">
      <c r="A8" s="140"/>
      <c r="B8" s="141"/>
      <c r="C8" s="6" t="s">
        <v>8</v>
      </c>
      <c r="D8" s="6" t="s">
        <v>9</v>
      </c>
      <c r="E8" s="6" t="s">
        <v>10</v>
      </c>
      <c r="F8" s="7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8</v>
      </c>
      <c r="N8" s="6" t="s">
        <v>18</v>
      </c>
      <c r="O8" s="6" t="s">
        <v>19</v>
      </c>
      <c r="P8" s="6" t="s">
        <v>20</v>
      </c>
      <c r="Q8" s="6" t="s">
        <v>20</v>
      </c>
      <c r="R8" s="7" t="s">
        <v>21</v>
      </c>
      <c r="S8" s="6" t="s">
        <v>22</v>
      </c>
      <c r="T8" s="6" t="s">
        <v>23</v>
      </c>
      <c r="U8" s="6" t="s">
        <v>24</v>
      </c>
      <c r="V8" s="6" t="s">
        <v>25</v>
      </c>
      <c r="W8" s="7" t="s">
        <v>26</v>
      </c>
      <c r="X8" s="8" t="s">
        <v>12</v>
      </c>
      <c r="Y8" s="8" t="s">
        <v>27</v>
      </c>
      <c r="Z8" s="8" t="s">
        <v>28</v>
      </c>
      <c r="AA8" s="8" t="s">
        <v>29</v>
      </c>
      <c r="AB8" s="9" t="s">
        <v>17</v>
      </c>
      <c r="AC8" s="9" t="s">
        <v>8</v>
      </c>
      <c r="AD8" s="9" t="s">
        <v>18</v>
      </c>
      <c r="AE8" s="9" t="s">
        <v>19</v>
      </c>
      <c r="AF8" s="9" t="s">
        <v>20</v>
      </c>
      <c r="AG8" s="9" t="s">
        <v>30</v>
      </c>
      <c r="AH8" s="9" t="s">
        <v>31</v>
      </c>
      <c r="AI8" s="9" t="s">
        <v>32</v>
      </c>
      <c r="AJ8" s="10" t="s">
        <v>33</v>
      </c>
    </row>
    <row r="9" spans="1:37" s="22" customFormat="1" ht="14.25">
      <c r="A9" s="128">
        <v>1</v>
      </c>
      <c r="B9" s="129" t="s">
        <v>34</v>
      </c>
      <c r="C9" s="11">
        <v>1</v>
      </c>
      <c r="D9" s="11"/>
      <c r="E9" s="11"/>
      <c r="F9" s="12">
        <f aca="true" t="shared" si="0" ref="F9:F18">SUM(C9:E9)</f>
        <v>1</v>
      </c>
      <c r="G9" s="13"/>
      <c r="H9" s="13"/>
      <c r="I9" s="13"/>
      <c r="J9" s="14"/>
      <c r="K9" s="13"/>
      <c r="L9" s="13"/>
      <c r="M9" s="13"/>
      <c r="N9" s="13"/>
      <c r="O9" s="13"/>
      <c r="P9" s="13"/>
      <c r="Q9" s="13"/>
      <c r="R9" s="15">
        <f aca="true" t="shared" si="1" ref="R9:R18">SUM(G9:Q9)</f>
        <v>0</v>
      </c>
      <c r="S9" s="16"/>
      <c r="T9" s="16"/>
      <c r="U9" s="16"/>
      <c r="V9" s="17"/>
      <c r="W9" s="18">
        <f aca="true" t="shared" si="2" ref="W9:W18">SUM(S9:V9)</f>
        <v>0</v>
      </c>
      <c r="X9" s="11"/>
      <c r="Y9" s="11"/>
      <c r="Z9" s="11"/>
      <c r="AA9" s="19">
        <v>2</v>
      </c>
      <c r="AB9" s="20">
        <v>0</v>
      </c>
      <c r="AC9" s="20"/>
      <c r="AD9" s="20"/>
      <c r="AE9" s="20"/>
      <c r="AF9" s="20"/>
      <c r="AG9" s="20"/>
      <c r="AH9" s="20">
        <v>1</v>
      </c>
      <c r="AI9" s="20"/>
      <c r="AJ9" s="18">
        <f aca="true" t="shared" si="3" ref="AJ9:AJ18">SUM(X9:AI9)</f>
        <v>3</v>
      </c>
      <c r="AK9" s="21"/>
    </row>
    <row r="10" spans="1:37" ht="14.25">
      <c r="A10" s="128">
        <v>2</v>
      </c>
      <c r="B10" s="129" t="s">
        <v>35</v>
      </c>
      <c r="C10" s="23">
        <v>1</v>
      </c>
      <c r="D10" s="23"/>
      <c r="E10" s="23">
        <v>1</v>
      </c>
      <c r="F10" s="12">
        <f t="shared" si="0"/>
        <v>2</v>
      </c>
      <c r="G10" s="24"/>
      <c r="H10" s="24"/>
      <c r="I10" s="24"/>
      <c r="J10" s="25"/>
      <c r="K10" s="24"/>
      <c r="L10" s="24"/>
      <c r="M10" s="24"/>
      <c r="N10" s="24"/>
      <c r="O10" s="24"/>
      <c r="P10" s="24"/>
      <c r="Q10" s="24"/>
      <c r="R10" s="15">
        <f t="shared" si="1"/>
        <v>0</v>
      </c>
      <c r="S10" s="26"/>
      <c r="T10" s="26"/>
      <c r="U10" s="26"/>
      <c r="V10" s="27"/>
      <c r="W10" s="18">
        <f t="shared" si="2"/>
        <v>0</v>
      </c>
      <c r="X10" s="23">
        <v>1</v>
      </c>
      <c r="Y10" s="23"/>
      <c r="Z10" s="23">
        <v>2</v>
      </c>
      <c r="AA10" s="28"/>
      <c r="AB10" s="29"/>
      <c r="AC10" s="29"/>
      <c r="AD10" s="29"/>
      <c r="AE10" s="29"/>
      <c r="AF10" s="29"/>
      <c r="AG10" s="29"/>
      <c r="AH10" s="29">
        <v>2</v>
      </c>
      <c r="AI10" s="29"/>
      <c r="AJ10" s="18">
        <f t="shared" si="3"/>
        <v>5</v>
      </c>
      <c r="AK10" s="30"/>
    </row>
    <row r="11" spans="1:37" ht="25.5">
      <c r="A11" s="128">
        <v>3</v>
      </c>
      <c r="B11" s="129" t="s">
        <v>36</v>
      </c>
      <c r="C11" s="23">
        <v>0</v>
      </c>
      <c r="D11" s="23"/>
      <c r="E11" s="23"/>
      <c r="F11" s="12">
        <f t="shared" si="0"/>
        <v>0</v>
      </c>
      <c r="G11" s="24"/>
      <c r="H11" s="24"/>
      <c r="I11" s="24"/>
      <c r="J11" s="25"/>
      <c r="K11" s="24"/>
      <c r="L11" s="24"/>
      <c r="M11" s="24"/>
      <c r="N11" s="24"/>
      <c r="O11" s="24"/>
      <c r="P11" s="24"/>
      <c r="Q11" s="24"/>
      <c r="R11" s="15">
        <f t="shared" si="1"/>
        <v>0</v>
      </c>
      <c r="S11" s="26"/>
      <c r="T11" s="26"/>
      <c r="U11" s="26"/>
      <c r="V11" s="27"/>
      <c r="W11" s="18">
        <f t="shared" si="2"/>
        <v>0</v>
      </c>
      <c r="X11" s="23">
        <v>1</v>
      </c>
      <c r="Y11" s="23"/>
      <c r="Z11" s="23">
        <v>0</v>
      </c>
      <c r="AA11" s="28">
        <v>0</v>
      </c>
      <c r="AB11" s="29">
        <v>3</v>
      </c>
      <c r="AC11" s="29"/>
      <c r="AD11" s="29"/>
      <c r="AE11" s="29"/>
      <c r="AF11" s="29"/>
      <c r="AG11" s="29"/>
      <c r="AH11" s="29"/>
      <c r="AI11" s="29"/>
      <c r="AJ11" s="18">
        <f t="shared" si="3"/>
        <v>4</v>
      </c>
      <c r="AK11" s="30"/>
    </row>
    <row r="12" spans="1:37" ht="14.25">
      <c r="A12" s="31">
        <v>4</v>
      </c>
      <c r="B12" s="129" t="s">
        <v>37</v>
      </c>
      <c r="C12" s="32">
        <v>1</v>
      </c>
      <c r="D12" s="32"/>
      <c r="E12" s="32">
        <v>1</v>
      </c>
      <c r="F12" s="12">
        <f t="shared" si="0"/>
        <v>2</v>
      </c>
      <c r="G12" s="24"/>
      <c r="H12" s="24"/>
      <c r="I12" s="24"/>
      <c r="J12" s="25"/>
      <c r="K12" s="24"/>
      <c r="L12" s="24"/>
      <c r="M12" s="24"/>
      <c r="N12" s="24"/>
      <c r="O12" s="24"/>
      <c r="P12" s="24"/>
      <c r="Q12" s="24"/>
      <c r="R12" s="15">
        <f t="shared" si="1"/>
        <v>0</v>
      </c>
      <c r="S12" s="26"/>
      <c r="T12" s="26"/>
      <c r="U12" s="26"/>
      <c r="V12" s="27"/>
      <c r="W12" s="18">
        <f t="shared" si="2"/>
        <v>0</v>
      </c>
      <c r="X12" s="23">
        <v>2</v>
      </c>
      <c r="Y12" s="23"/>
      <c r="Z12" s="23">
        <v>2</v>
      </c>
      <c r="AA12" s="28"/>
      <c r="AB12" s="29">
        <v>3</v>
      </c>
      <c r="AC12" s="29"/>
      <c r="AD12" s="29"/>
      <c r="AE12" s="29"/>
      <c r="AF12" s="29"/>
      <c r="AG12" s="29"/>
      <c r="AH12" s="29"/>
      <c r="AI12" s="29"/>
      <c r="AJ12" s="18">
        <f t="shared" si="3"/>
        <v>7</v>
      </c>
      <c r="AK12" s="30"/>
    </row>
    <row r="13" spans="1:37" ht="14.25">
      <c r="A13" s="31">
        <v>5</v>
      </c>
      <c r="B13" s="129" t="s">
        <v>38</v>
      </c>
      <c r="C13" s="23">
        <v>1</v>
      </c>
      <c r="D13" s="23"/>
      <c r="E13" s="23"/>
      <c r="F13" s="12">
        <f t="shared" si="0"/>
        <v>1</v>
      </c>
      <c r="G13" s="24"/>
      <c r="H13" s="24"/>
      <c r="I13" s="24"/>
      <c r="J13" s="25"/>
      <c r="K13" s="24"/>
      <c r="L13" s="24"/>
      <c r="M13" s="24"/>
      <c r="N13" s="24"/>
      <c r="O13" s="24"/>
      <c r="P13" s="24"/>
      <c r="Q13" s="24"/>
      <c r="R13" s="15">
        <f t="shared" si="1"/>
        <v>0</v>
      </c>
      <c r="S13" s="26"/>
      <c r="T13" s="26"/>
      <c r="U13" s="26">
        <v>0</v>
      </c>
      <c r="V13" s="27"/>
      <c r="W13" s="18">
        <f t="shared" si="2"/>
        <v>0</v>
      </c>
      <c r="X13" s="23">
        <v>2</v>
      </c>
      <c r="Y13" s="23"/>
      <c r="Z13" s="23">
        <v>3</v>
      </c>
      <c r="AA13" s="28">
        <v>2</v>
      </c>
      <c r="AB13" s="29"/>
      <c r="AC13" s="29"/>
      <c r="AD13" s="29"/>
      <c r="AE13" s="29"/>
      <c r="AF13" s="29"/>
      <c r="AG13" s="29"/>
      <c r="AH13" s="29"/>
      <c r="AI13" s="29"/>
      <c r="AJ13" s="18">
        <f t="shared" si="3"/>
        <v>7</v>
      </c>
      <c r="AK13" s="30"/>
    </row>
    <row r="14" spans="1:37" ht="25.5">
      <c r="A14" s="31">
        <v>6</v>
      </c>
      <c r="B14" s="131" t="s">
        <v>39</v>
      </c>
      <c r="C14" s="23">
        <v>1</v>
      </c>
      <c r="D14" s="23"/>
      <c r="E14" s="23"/>
      <c r="F14" s="12">
        <f t="shared" si="0"/>
        <v>1</v>
      </c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15">
        <f t="shared" si="1"/>
        <v>0</v>
      </c>
      <c r="S14" s="26"/>
      <c r="T14" s="26"/>
      <c r="U14" s="26"/>
      <c r="V14" s="27"/>
      <c r="W14" s="18">
        <f t="shared" si="2"/>
        <v>0</v>
      </c>
      <c r="X14" s="23">
        <v>2</v>
      </c>
      <c r="Y14" s="23"/>
      <c r="Z14" s="23"/>
      <c r="AA14" s="28"/>
      <c r="AB14" s="29"/>
      <c r="AC14" s="29"/>
      <c r="AD14" s="29"/>
      <c r="AE14" s="29"/>
      <c r="AF14" s="29"/>
      <c r="AG14" s="29"/>
      <c r="AH14" s="29">
        <v>3</v>
      </c>
      <c r="AI14" s="29"/>
      <c r="AJ14" s="18">
        <f t="shared" si="3"/>
        <v>5</v>
      </c>
      <c r="AK14" s="30"/>
    </row>
    <row r="15" spans="1:37" ht="14.25">
      <c r="A15" s="31"/>
      <c r="B15" s="131" t="s">
        <v>40</v>
      </c>
      <c r="C15" s="23"/>
      <c r="D15" s="23"/>
      <c r="E15" s="23"/>
      <c r="F15" s="12">
        <f t="shared" si="0"/>
        <v>0</v>
      </c>
      <c r="G15" s="24"/>
      <c r="H15" s="24"/>
      <c r="I15" s="24"/>
      <c r="J15" s="25"/>
      <c r="K15" s="24"/>
      <c r="L15" s="24"/>
      <c r="M15" s="24"/>
      <c r="N15" s="24"/>
      <c r="O15" s="24"/>
      <c r="P15" s="24"/>
      <c r="Q15" s="24"/>
      <c r="R15" s="15">
        <f t="shared" si="1"/>
        <v>0</v>
      </c>
      <c r="S15" s="26"/>
      <c r="T15" s="26"/>
      <c r="U15" s="26"/>
      <c r="V15" s="27"/>
      <c r="W15" s="18">
        <f t="shared" si="2"/>
        <v>0</v>
      </c>
      <c r="X15" s="23">
        <v>1</v>
      </c>
      <c r="Y15" s="23"/>
      <c r="Z15" s="23">
        <v>0</v>
      </c>
      <c r="AA15" s="28"/>
      <c r="AB15" s="29"/>
      <c r="AC15" s="29"/>
      <c r="AD15" s="29"/>
      <c r="AE15" s="29"/>
      <c r="AF15" s="29"/>
      <c r="AG15" s="29"/>
      <c r="AH15" s="29"/>
      <c r="AI15" s="29"/>
      <c r="AJ15" s="18">
        <f t="shared" si="3"/>
        <v>1</v>
      </c>
      <c r="AK15" s="30"/>
    </row>
    <row r="16" spans="1:37" ht="25.5">
      <c r="A16" s="31">
        <v>7</v>
      </c>
      <c r="B16" s="129" t="s">
        <v>41</v>
      </c>
      <c r="C16" s="23">
        <v>0</v>
      </c>
      <c r="D16" s="23"/>
      <c r="E16" s="23"/>
      <c r="F16" s="12">
        <f t="shared" si="0"/>
        <v>0</v>
      </c>
      <c r="G16" s="24"/>
      <c r="H16" s="24"/>
      <c r="I16" s="24"/>
      <c r="J16" s="25"/>
      <c r="K16" s="24"/>
      <c r="L16" s="24"/>
      <c r="M16" s="24"/>
      <c r="N16" s="24"/>
      <c r="O16" s="24"/>
      <c r="P16" s="24"/>
      <c r="Q16" s="24"/>
      <c r="R16" s="15">
        <f t="shared" si="1"/>
        <v>0</v>
      </c>
      <c r="S16" s="26"/>
      <c r="T16" s="26"/>
      <c r="U16" s="26"/>
      <c r="V16" s="27"/>
      <c r="W16" s="18">
        <f t="shared" si="2"/>
        <v>0</v>
      </c>
      <c r="X16" s="23">
        <v>2</v>
      </c>
      <c r="Y16" s="23"/>
      <c r="Z16" s="23">
        <v>2</v>
      </c>
      <c r="AA16" s="28">
        <v>2</v>
      </c>
      <c r="AB16" s="29">
        <v>5</v>
      </c>
      <c r="AC16" s="29"/>
      <c r="AD16" s="29"/>
      <c r="AE16" s="29"/>
      <c r="AF16" s="29"/>
      <c r="AG16" s="29"/>
      <c r="AH16" s="29"/>
      <c r="AI16" s="29"/>
      <c r="AJ16" s="18">
        <f t="shared" si="3"/>
        <v>11</v>
      </c>
      <c r="AK16" s="30"/>
    </row>
    <row r="17" spans="1:37" ht="14.25">
      <c r="A17" s="31">
        <v>8</v>
      </c>
      <c r="B17" s="129" t="s">
        <v>42</v>
      </c>
      <c r="C17" s="23">
        <v>1</v>
      </c>
      <c r="D17" s="23"/>
      <c r="E17" s="23"/>
      <c r="F17" s="12">
        <f t="shared" si="0"/>
        <v>1</v>
      </c>
      <c r="G17" s="24"/>
      <c r="H17" s="24"/>
      <c r="I17" s="24"/>
      <c r="J17" s="25"/>
      <c r="K17" s="24"/>
      <c r="L17" s="24"/>
      <c r="M17" s="24"/>
      <c r="N17" s="24"/>
      <c r="O17" s="24"/>
      <c r="P17" s="24"/>
      <c r="Q17" s="24"/>
      <c r="R17" s="15">
        <f t="shared" si="1"/>
        <v>0</v>
      </c>
      <c r="S17" s="26"/>
      <c r="T17" s="26"/>
      <c r="U17" s="26">
        <v>1</v>
      </c>
      <c r="V17" s="27">
        <v>1</v>
      </c>
      <c r="W17" s="18">
        <f t="shared" si="2"/>
        <v>2</v>
      </c>
      <c r="X17" s="23">
        <v>1</v>
      </c>
      <c r="Y17" s="23"/>
      <c r="Z17" s="23"/>
      <c r="AA17" s="28">
        <v>0</v>
      </c>
      <c r="AB17" s="29"/>
      <c r="AC17" s="29"/>
      <c r="AD17" s="29"/>
      <c r="AE17" s="29"/>
      <c r="AF17" s="29"/>
      <c r="AG17" s="29"/>
      <c r="AH17" s="29"/>
      <c r="AI17" s="29"/>
      <c r="AJ17" s="18">
        <f t="shared" si="3"/>
        <v>1</v>
      </c>
      <c r="AK17" s="30"/>
    </row>
    <row r="18" spans="1:37" ht="14.25">
      <c r="A18" s="31">
        <v>9</v>
      </c>
      <c r="B18" s="131" t="s">
        <v>43</v>
      </c>
      <c r="C18" s="23">
        <v>1</v>
      </c>
      <c r="D18" s="23"/>
      <c r="E18" s="23">
        <v>1</v>
      </c>
      <c r="F18" s="12">
        <f t="shared" si="0"/>
        <v>2</v>
      </c>
      <c r="G18" s="24"/>
      <c r="H18" s="24"/>
      <c r="I18" s="24"/>
      <c r="J18" s="25"/>
      <c r="K18" s="24"/>
      <c r="L18" s="24"/>
      <c r="M18" s="24"/>
      <c r="N18" s="24"/>
      <c r="O18" s="24"/>
      <c r="P18" s="24"/>
      <c r="Q18" s="24"/>
      <c r="R18" s="15">
        <f t="shared" si="1"/>
        <v>0</v>
      </c>
      <c r="S18" s="26"/>
      <c r="T18" s="26"/>
      <c r="U18" s="26">
        <v>0</v>
      </c>
      <c r="V18" s="27">
        <v>0</v>
      </c>
      <c r="W18" s="18">
        <f t="shared" si="2"/>
        <v>0</v>
      </c>
      <c r="X18" s="23"/>
      <c r="Y18" s="23"/>
      <c r="Z18" s="23"/>
      <c r="AA18" s="28">
        <v>0</v>
      </c>
      <c r="AB18" s="29"/>
      <c r="AC18" s="29"/>
      <c r="AD18" s="29"/>
      <c r="AE18" s="29"/>
      <c r="AF18" s="29"/>
      <c r="AG18" s="29"/>
      <c r="AH18" s="29"/>
      <c r="AI18" s="29"/>
      <c r="AJ18" s="18">
        <f t="shared" si="3"/>
        <v>0</v>
      </c>
      <c r="AK18" s="30"/>
    </row>
    <row r="19" spans="1:37" ht="12.75">
      <c r="A19" s="5"/>
      <c r="B19" s="33" t="s">
        <v>44</v>
      </c>
      <c r="C19" s="34">
        <f aca="true" t="shared" si="4" ref="C19:AJ19">SUM(C9:C18)</f>
        <v>7</v>
      </c>
      <c r="D19" s="34">
        <f t="shared" si="4"/>
        <v>0</v>
      </c>
      <c r="E19" s="34">
        <f t="shared" si="4"/>
        <v>3</v>
      </c>
      <c r="F19" s="35">
        <f t="shared" si="4"/>
        <v>10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9">
        <f t="shared" si="4"/>
        <v>0</v>
      </c>
      <c r="T19" s="39">
        <f t="shared" si="4"/>
        <v>0</v>
      </c>
      <c r="U19" s="40">
        <f t="shared" si="4"/>
        <v>1</v>
      </c>
      <c r="V19" s="40">
        <f t="shared" si="4"/>
        <v>1</v>
      </c>
      <c r="W19" s="135">
        <f>SUM(W9:W18)</f>
        <v>2</v>
      </c>
      <c r="X19" s="36">
        <f t="shared" si="4"/>
        <v>12</v>
      </c>
      <c r="Y19" s="36">
        <f t="shared" si="4"/>
        <v>0</v>
      </c>
      <c r="Z19" s="36">
        <f t="shared" si="4"/>
        <v>9</v>
      </c>
      <c r="AA19" s="36">
        <f t="shared" si="4"/>
        <v>6</v>
      </c>
      <c r="AB19" s="36">
        <f t="shared" si="4"/>
        <v>11</v>
      </c>
      <c r="AC19" s="36">
        <f t="shared" si="4"/>
        <v>0</v>
      </c>
      <c r="AD19" s="36">
        <f t="shared" si="4"/>
        <v>0</v>
      </c>
      <c r="AE19" s="36">
        <f t="shared" si="4"/>
        <v>0</v>
      </c>
      <c r="AF19" s="36">
        <f t="shared" si="4"/>
        <v>0</v>
      </c>
      <c r="AG19" s="36">
        <f t="shared" si="4"/>
        <v>0</v>
      </c>
      <c r="AH19" s="36">
        <f t="shared" si="4"/>
        <v>6</v>
      </c>
      <c r="AI19" s="36">
        <f t="shared" si="4"/>
        <v>0</v>
      </c>
      <c r="AJ19" s="37">
        <f t="shared" si="4"/>
        <v>44</v>
      </c>
      <c r="AK19" s="30"/>
    </row>
    <row r="20" spans="1:37" s="22" customFormat="1" ht="12.75">
      <c r="A20" s="41"/>
      <c r="B20" s="42"/>
      <c r="C20" s="43"/>
      <c r="D20" s="43"/>
      <c r="E20" s="43"/>
      <c r="F20" s="44"/>
      <c r="G20" s="43"/>
      <c r="H20" s="43"/>
      <c r="I20" s="43"/>
      <c r="J20" s="43"/>
      <c r="K20" s="43"/>
      <c r="L20" s="43"/>
      <c r="M20" s="45"/>
      <c r="N20" s="45"/>
      <c r="O20" s="45"/>
      <c r="P20" s="45"/>
      <c r="Q20" s="45"/>
      <c r="R20" s="46"/>
      <c r="S20" s="47"/>
      <c r="T20" s="47"/>
      <c r="U20" s="47"/>
      <c r="V20" s="47"/>
      <c r="W20" s="48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9"/>
    </row>
    <row r="21" ht="12.75">
      <c r="AK21" s="51"/>
    </row>
    <row r="22" ht="12.75">
      <c r="AK22" s="51"/>
    </row>
  </sheetData>
  <sheetProtection selectLockedCells="1" selectUnlockedCells="1"/>
  <mergeCells count="8">
    <mergeCell ref="A1:B5"/>
    <mergeCell ref="C1:AJ5"/>
    <mergeCell ref="A6:A8"/>
    <mergeCell ref="B6:B8"/>
    <mergeCell ref="C6:F7"/>
    <mergeCell ref="G6:R7"/>
    <mergeCell ref="S6:W7"/>
    <mergeCell ref="X6:AJ7"/>
  </mergeCells>
  <printOptions/>
  <pageMargins left="0.3541666666666667" right="0.15763888888888888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>
    <tabColor indexed="13"/>
    <pageSetUpPr fitToPage="1"/>
  </sheetPr>
  <dimension ref="A1:AB19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A2" sqref="A2:Z4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4.28125" style="0" customWidth="1"/>
    <col min="4" max="4" width="3.57421875" style="0" customWidth="1"/>
    <col min="5" max="6" width="4.140625" style="0" customWidth="1"/>
    <col min="7" max="9" width="3.140625" style="0" customWidth="1"/>
    <col min="10" max="10" width="3.28125" style="0" customWidth="1"/>
    <col min="11" max="11" width="4.140625" style="0" customWidth="1"/>
    <col min="12" max="13" width="4.421875" style="0" customWidth="1"/>
    <col min="14" max="14" width="4.28125" style="0" customWidth="1"/>
    <col min="15" max="16" width="3.28125" style="0" customWidth="1"/>
    <col min="17" max="19" width="3.421875" style="0" customWidth="1"/>
    <col min="20" max="20" width="5.140625" style="0" customWidth="1"/>
    <col min="21" max="25" width="3.57421875" style="0" customWidth="1"/>
    <col min="26" max="26" width="4.57421875" style="0" customWidth="1"/>
    <col min="27" max="27" width="14.28125" style="0" customWidth="1"/>
  </cols>
  <sheetData>
    <row r="1" ht="12.75">
      <c r="Y1" t="s">
        <v>45</v>
      </c>
    </row>
    <row r="2" spans="1:26" ht="12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7" ht="12.75" customHeight="1">
      <c r="A5" s="146" t="s">
        <v>1</v>
      </c>
      <c r="B5" s="147" t="s">
        <v>2</v>
      </c>
      <c r="C5" s="148" t="s">
        <v>46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1" t="s">
        <v>2</v>
      </c>
    </row>
    <row r="6" spans="1:27" ht="12.75" customHeight="1">
      <c r="A6" s="146"/>
      <c r="B6" s="147"/>
      <c r="C6" s="149" t="s">
        <v>47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 t="s">
        <v>48</v>
      </c>
      <c r="V6" s="150"/>
      <c r="W6" s="150"/>
      <c r="X6" s="150"/>
      <c r="Y6" s="150"/>
      <c r="Z6" s="150"/>
      <c r="AA6" s="141"/>
    </row>
    <row r="7" spans="1:28" ht="240.75" customHeight="1">
      <c r="A7" s="146"/>
      <c r="B7" s="147"/>
      <c r="C7" s="6" t="s">
        <v>49</v>
      </c>
      <c r="D7" s="6" t="s">
        <v>50</v>
      </c>
      <c r="E7" s="6" t="s">
        <v>51</v>
      </c>
      <c r="F7" s="53" t="s">
        <v>52</v>
      </c>
      <c r="G7" s="6" t="s">
        <v>53</v>
      </c>
      <c r="H7" s="134" t="s">
        <v>118</v>
      </c>
      <c r="I7" s="54" t="s">
        <v>54</v>
      </c>
      <c r="J7" s="6" t="s">
        <v>55</v>
      </c>
      <c r="K7" s="6" t="s">
        <v>56</v>
      </c>
      <c r="L7" s="6" t="s">
        <v>57</v>
      </c>
      <c r="M7" s="134" t="s">
        <v>117</v>
      </c>
      <c r="N7" s="6" t="s">
        <v>58</v>
      </c>
      <c r="O7" s="55" t="s">
        <v>59</v>
      </c>
      <c r="P7" s="134" t="s">
        <v>119</v>
      </c>
      <c r="Q7" s="8" t="s">
        <v>60</v>
      </c>
      <c r="R7" s="8" t="s">
        <v>61</v>
      </c>
      <c r="S7" s="134" t="s">
        <v>120</v>
      </c>
      <c r="T7" s="7" t="s">
        <v>62</v>
      </c>
      <c r="U7" s="54" t="s">
        <v>63</v>
      </c>
      <c r="V7" s="6" t="s">
        <v>64</v>
      </c>
      <c r="W7" s="6" t="s">
        <v>65</v>
      </c>
      <c r="X7" s="137" t="s">
        <v>115</v>
      </c>
      <c r="Y7" s="54" t="s">
        <v>114</v>
      </c>
      <c r="Z7" s="7" t="s">
        <v>66</v>
      </c>
      <c r="AA7" s="141"/>
      <c r="AB7" s="56"/>
    </row>
    <row r="8" spans="1:28" ht="12.75">
      <c r="A8" s="31">
        <v>1</v>
      </c>
      <c r="B8" s="130" t="s">
        <v>34</v>
      </c>
      <c r="C8" s="58">
        <v>0</v>
      </c>
      <c r="D8" s="58"/>
      <c r="E8" s="58"/>
      <c r="F8" s="58">
        <v>4</v>
      </c>
      <c r="G8" s="58"/>
      <c r="H8" s="58">
        <f aca="true" t="shared" si="0" ref="H8:H18">G8+F8+E8+D8+C8</f>
        <v>4</v>
      </c>
      <c r="I8" s="59">
        <v>0</v>
      </c>
      <c r="J8" s="59"/>
      <c r="K8" s="59">
        <v>0</v>
      </c>
      <c r="L8" s="59">
        <v>2</v>
      </c>
      <c r="M8" s="60">
        <f aca="true" t="shared" si="1" ref="M8:M18">L8+K8+J8+I8</f>
        <v>2</v>
      </c>
      <c r="N8" s="58"/>
      <c r="O8" s="61"/>
      <c r="P8" s="61">
        <f aca="true" t="shared" si="2" ref="P8:P18">O8+N8</f>
        <v>0</v>
      </c>
      <c r="Q8" s="61"/>
      <c r="R8" s="62"/>
      <c r="S8" s="62">
        <f aca="true" t="shared" si="3" ref="S8:S18">R8+Q8</f>
        <v>0</v>
      </c>
      <c r="T8" s="12">
        <f aca="true" t="shared" si="4" ref="T8:T18">C8+D8+E8+F8+G8+I8+J8+K8+L8+N8+O8+Q8+R8</f>
        <v>6</v>
      </c>
      <c r="U8" s="32">
        <v>0</v>
      </c>
      <c r="V8" s="63"/>
      <c r="W8" s="63">
        <v>1</v>
      </c>
      <c r="X8" s="63"/>
      <c r="Y8" s="63">
        <v>2</v>
      </c>
      <c r="Z8" s="64">
        <f aca="true" t="shared" si="5" ref="Z8:Z17">SUM(U8:Y8)</f>
        <v>3</v>
      </c>
      <c r="AA8" s="57" t="s">
        <v>34</v>
      </c>
      <c r="AB8" s="56"/>
    </row>
    <row r="9" spans="1:28" ht="12.75">
      <c r="A9" s="31">
        <v>2</v>
      </c>
      <c r="B9" s="130" t="s">
        <v>35</v>
      </c>
      <c r="C9" s="58"/>
      <c r="D9" s="58"/>
      <c r="E9" s="58"/>
      <c r="F9" s="58">
        <v>5</v>
      </c>
      <c r="G9" s="58"/>
      <c r="H9" s="58">
        <f t="shared" si="0"/>
        <v>5</v>
      </c>
      <c r="I9" s="59"/>
      <c r="J9" s="59"/>
      <c r="K9" s="59">
        <v>0</v>
      </c>
      <c r="L9" s="59">
        <v>1</v>
      </c>
      <c r="M9" s="60">
        <f t="shared" si="1"/>
        <v>1</v>
      </c>
      <c r="N9" s="58"/>
      <c r="O9" s="61"/>
      <c r="P9" s="61">
        <f t="shared" si="2"/>
        <v>0</v>
      </c>
      <c r="Q9" s="61"/>
      <c r="R9" s="62">
        <v>0</v>
      </c>
      <c r="S9" s="62">
        <f t="shared" si="3"/>
        <v>0</v>
      </c>
      <c r="T9" s="12">
        <f t="shared" si="4"/>
        <v>6</v>
      </c>
      <c r="U9" s="32"/>
      <c r="V9" s="63"/>
      <c r="W9" s="63"/>
      <c r="X9" s="63">
        <v>1</v>
      </c>
      <c r="Y9" s="63">
        <v>3</v>
      </c>
      <c r="Z9" s="64">
        <f t="shared" si="5"/>
        <v>4</v>
      </c>
      <c r="AA9" s="57" t="s">
        <v>35</v>
      </c>
      <c r="AB9" s="56"/>
    </row>
    <row r="10" spans="1:28" ht="25.5">
      <c r="A10" s="31">
        <v>3</v>
      </c>
      <c r="B10" s="130" t="s">
        <v>36</v>
      </c>
      <c r="C10" s="65">
        <v>0</v>
      </c>
      <c r="D10" s="65"/>
      <c r="E10" s="65"/>
      <c r="F10" s="65">
        <v>3</v>
      </c>
      <c r="G10" s="65"/>
      <c r="H10" s="58">
        <f t="shared" si="0"/>
        <v>3</v>
      </c>
      <c r="I10" s="32"/>
      <c r="J10" s="32"/>
      <c r="K10" s="32"/>
      <c r="L10" s="32">
        <v>2</v>
      </c>
      <c r="M10" s="60">
        <f t="shared" si="1"/>
        <v>2</v>
      </c>
      <c r="N10" s="65"/>
      <c r="O10" s="32"/>
      <c r="P10" s="61">
        <f t="shared" si="2"/>
        <v>0</v>
      </c>
      <c r="Q10" s="32"/>
      <c r="R10" s="63"/>
      <c r="S10" s="62">
        <f t="shared" si="3"/>
        <v>0</v>
      </c>
      <c r="T10" s="12">
        <f t="shared" si="4"/>
        <v>5</v>
      </c>
      <c r="U10" s="32">
        <v>0</v>
      </c>
      <c r="V10" s="63"/>
      <c r="W10" s="63">
        <v>1</v>
      </c>
      <c r="X10" s="63"/>
      <c r="Y10" s="63">
        <v>2</v>
      </c>
      <c r="Z10" s="64">
        <f t="shared" si="5"/>
        <v>3</v>
      </c>
      <c r="AA10" s="57" t="s">
        <v>36</v>
      </c>
      <c r="AB10" s="56"/>
    </row>
    <row r="11" spans="1:28" ht="12.75">
      <c r="A11" s="31">
        <v>4</v>
      </c>
      <c r="B11" s="130" t="s">
        <v>37</v>
      </c>
      <c r="C11" s="65">
        <v>0</v>
      </c>
      <c r="D11" s="65"/>
      <c r="E11" s="65"/>
      <c r="F11" s="65">
        <v>5</v>
      </c>
      <c r="G11" s="65"/>
      <c r="H11" s="58">
        <f t="shared" si="0"/>
        <v>5</v>
      </c>
      <c r="I11" s="32"/>
      <c r="J11" s="32">
        <v>0</v>
      </c>
      <c r="K11" s="32">
        <v>0</v>
      </c>
      <c r="L11" s="32">
        <v>0</v>
      </c>
      <c r="M11" s="60">
        <f t="shared" si="1"/>
        <v>0</v>
      </c>
      <c r="N11" s="65"/>
      <c r="O11" s="32"/>
      <c r="P11" s="61">
        <f t="shared" si="2"/>
        <v>0</v>
      </c>
      <c r="Q11" s="32"/>
      <c r="R11" s="63">
        <v>0</v>
      </c>
      <c r="S11" s="62">
        <f t="shared" si="3"/>
        <v>0</v>
      </c>
      <c r="T11" s="12">
        <f t="shared" si="4"/>
        <v>5</v>
      </c>
      <c r="U11" s="32">
        <v>0</v>
      </c>
      <c r="V11" s="63"/>
      <c r="W11" s="63">
        <v>1</v>
      </c>
      <c r="X11" s="63"/>
      <c r="Y11" s="63">
        <v>3</v>
      </c>
      <c r="Z11" s="64">
        <f t="shared" si="5"/>
        <v>4</v>
      </c>
      <c r="AA11" s="57" t="s">
        <v>37</v>
      </c>
      <c r="AB11" s="56"/>
    </row>
    <row r="12" spans="1:28" ht="12.75">
      <c r="A12" s="31">
        <v>5</v>
      </c>
      <c r="B12" s="130" t="s">
        <v>38</v>
      </c>
      <c r="C12" s="65"/>
      <c r="D12" s="65"/>
      <c r="E12" s="65"/>
      <c r="F12" s="65">
        <v>3</v>
      </c>
      <c r="G12" s="65"/>
      <c r="H12" s="58">
        <f t="shared" si="0"/>
        <v>3</v>
      </c>
      <c r="I12" s="32"/>
      <c r="J12" s="32"/>
      <c r="K12" s="32"/>
      <c r="L12" s="32">
        <v>2</v>
      </c>
      <c r="M12" s="60">
        <f t="shared" si="1"/>
        <v>2</v>
      </c>
      <c r="N12" s="65"/>
      <c r="O12" s="32"/>
      <c r="P12" s="61">
        <f t="shared" si="2"/>
        <v>0</v>
      </c>
      <c r="Q12" s="32"/>
      <c r="R12" s="63"/>
      <c r="S12" s="62">
        <f t="shared" si="3"/>
        <v>0</v>
      </c>
      <c r="T12" s="12">
        <f t="shared" si="4"/>
        <v>5</v>
      </c>
      <c r="U12" s="32">
        <v>0</v>
      </c>
      <c r="V12" s="63"/>
      <c r="W12" s="63">
        <v>1</v>
      </c>
      <c r="X12" s="63"/>
      <c r="Y12" s="63">
        <v>2</v>
      </c>
      <c r="Z12" s="64">
        <f t="shared" si="5"/>
        <v>3</v>
      </c>
      <c r="AA12" s="57" t="s">
        <v>38</v>
      </c>
      <c r="AB12" s="56"/>
    </row>
    <row r="13" spans="1:28" ht="25.5">
      <c r="A13" s="144">
        <v>6</v>
      </c>
      <c r="B13" s="130" t="s">
        <v>39</v>
      </c>
      <c r="C13" s="65">
        <v>0</v>
      </c>
      <c r="D13" s="65"/>
      <c r="E13" s="65"/>
      <c r="F13" s="65">
        <v>2</v>
      </c>
      <c r="G13" s="65"/>
      <c r="H13" s="58">
        <f t="shared" si="0"/>
        <v>2</v>
      </c>
      <c r="I13" s="32"/>
      <c r="J13" s="32"/>
      <c r="K13" s="32"/>
      <c r="L13" s="32">
        <v>1</v>
      </c>
      <c r="M13" s="60">
        <f t="shared" si="1"/>
        <v>1</v>
      </c>
      <c r="N13" s="65"/>
      <c r="O13" s="32"/>
      <c r="P13" s="61">
        <f t="shared" si="2"/>
        <v>0</v>
      </c>
      <c r="Q13" s="32"/>
      <c r="R13" s="63"/>
      <c r="S13" s="62">
        <f t="shared" si="3"/>
        <v>0</v>
      </c>
      <c r="T13" s="12">
        <f t="shared" si="4"/>
        <v>3</v>
      </c>
      <c r="U13" s="32"/>
      <c r="V13" s="63"/>
      <c r="W13" s="63">
        <v>1</v>
      </c>
      <c r="X13" s="63"/>
      <c r="Y13" s="63">
        <v>2</v>
      </c>
      <c r="Z13" s="64">
        <f t="shared" si="5"/>
        <v>3</v>
      </c>
      <c r="AA13" s="57" t="s">
        <v>39</v>
      </c>
      <c r="AB13" s="56"/>
    </row>
    <row r="14" spans="1:28" ht="25.5">
      <c r="A14" s="144"/>
      <c r="B14" s="130" t="s">
        <v>40</v>
      </c>
      <c r="C14" s="65"/>
      <c r="D14" s="65"/>
      <c r="E14" s="65"/>
      <c r="F14" s="65">
        <v>0</v>
      </c>
      <c r="G14" s="65"/>
      <c r="H14" s="58">
        <f t="shared" si="0"/>
        <v>0</v>
      </c>
      <c r="I14" s="32"/>
      <c r="J14" s="32"/>
      <c r="K14" s="32"/>
      <c r="L14" s="32"/>
      <c r="M14" s="60">
        <f t="shared" si="1"/>
        <v>0</v>
      </c>
      <c r="N14" s="65"/>
      <c r="O14" s="32"/>
      <c r="P14" s="61">
        <f t="shared" si="2"/>
        <v>0</v>
      </c>
      <c r="Q14" s="32"/>
      <c r="R14" s="63"/>
      <c r="S14" s="62">
        <f t="shared" si="3"/>
        <v>0</v>
      </c>
      <c r="T14" s="12">
        <f t="shared" si="4"/>
        <v>0</v>
      </c>
      <c r="U14" s="32"/>
      <c r="V14" s="63"/>
      <c r="W14" s="63"/>
      <c r="X14" s="63"/>
      <c r="Y14" s="63"/>
      <c r="Z14" s="64">
        <f t="shared" si="5"/>
        <v>0</v>
      </c>
      <c r="AA14" s="57" t="s">
        <v>40</v>
      </c>
      <c r="AB14" s="56"/>
    </row>
    <row r="15" spans="1:28" ht="25.5">
      <c r="A15" s="31">
        <v>7</v>
      </c>
      <c r="B15" s="130" t="s">
        <v>41</v>
      </c>
      <c r="C15" s="65">
        <v>0</v>
      </c>
      <c r="D15" s="65"/>
      <c r="E15" s="65"/>
      <c r="F15" s="65">
        <v>2</v>
      </c>
      <c r="G15" s="65"/>
      <c r="H15" s="58">
        <f t="shared" si="0"/>
        <v>2</v>
      </c>
      <c r="I15" s="32"/>
      <c r="J15" s="32">
        <v>0</v>
      </c>
      <c r="K15" s="32"/>
      <c r="L15" s="32">
        <v>0</v>
      </c>
      <c r="M15" s="60">
        <f t="shared" si="1"/>
        <v>0</v>
      </c>
      <c r="N15" s="65"/>
      <c r="O15" s="32"/>
      <c r="P15" s="61">
        <f t="shared" si="2"/>
        <v>0</v>
      </c>
      <c r="Q15" s="32"/>
      <c r="R15" s="63"/>
      <c r="S15" s="62">
        <f t="shared" si="3"/>
        <v>0</v>
      </c>
      <c r="T15" s="12">
        <f t="shared" si="4"/>
        <v>2</v>
      </c>
      <c r="U15" s="32">
        <v>0</v>
      </c>
      <c r="V15" s="63"/>
      <c r="W15" s="63">
        <v>1</v>
      </c>
      <c r="X15" s="63"/>
      <c r="Y15" s="63">
        <v>2</v>
      </c>
      <c r="Z15" s="64">
        <f t="shared" si="5"/>
        <v>3</v>
      </c>
      <c r="AA15" s="57" t="s">
        <v>41</v>
      </c>
      <c r="AB15" s="56"/>
    </row>
    <row r="16" spans="1:28" ht="12.75">
      <c r="A16" s="31">
        <v>8</v>
      </c>
      <c r="B16" s="133" t="s">
        <v>42</v>
      </c>
      <c r="C16" s="67"/>
      <c r="D16" s="67"/>
      <c r="E16" s="67"/>
      <c r="F16" s="67">
        <v>2</v>
      </c>
      <c r="G16" s="67"/>
      <c r="H16" s="58">
        <f t="shared" si="0"/>
        <v>2</v>
      </c>
      <c r="I16" s="68"/>
      <c r="J16" s="68">
        <v>0</v>
      </c>
      <c r="K16" s="68"/>
      <c r="L16" s="68">
        <v>1</v>
      </c>
      <c r="M16" s="60">
        <f t="shared" si="1"/>
        <v>1</v>
      </c>
      <c r="N16" s="67"/>
      <c r="O16" s="68"/>
      <c r="P16" s="61">
        <f t="shared" si="2"/>
        <v>0</v>
      </c>
      <c r="Q16" s="69"/>
      <c r="R16" s="32"/>
      <c r="S16" s="62">
        <f t="shared" si="3"/>
        <v>0</v>
      </c>
      <c r="T16" s="12">
        <f t="shared" si="4"/>
        <v>3</v>
      </c>
      <c r="U16" s="68"/>
      <c r="V16" s="70"/>
      <c r="W16" s="32">
        <v>1</v>
      </c>
      <c r="X16" s="63"/>
      <c r="Y16" s="63">
        <v>2</v>
      </c>
      <c r="Z16" s="64">
        <f t="shared" si="5"/>
        <v>3</v>
      </c>
      <c r="AA16" s="66" t="s">
        <v>42</v>
      </c>
      <c r="AB16" s="56"/>
    </row>
    <row r="17" spans="1:28" ht="12.75">
      <c r="A17" s="31">
        <v>9</v>
      </c>
      <c r="B17" s="130" t="s">
        <v>43</v>
      </c>
      <c r="C17" s="65">
        <v>0</v>
      </c>
      <c r="D17" s="65">
        <v>0</v>
      </c>
      <c r="E17" s="65"/>
      <c r="F17" s="65">
        <v>6</v>
      </c>
      <c r="G17" s="65"/>
      <c r="H17" s="58">
        <f t="shared" si="0"/>
        <v>6</v>
      </c>
      <c r="I17" s="32">
        <v>0</v>
      </c>
      <c r="J17" s="32">
        <v>0</v>
      </c>
      <c r="K17" s="32"/>
      <c r="L17" s="32">
        <v>2</v>
      </c>
      <c r="M17" s="60">
        <f t="shared" si="1"/>
        <v>2</v>
      </c>
      <c r="N17" s="65"/>
      <c r="O17" s="32">
        <v>0</v>
      </c>
      <c r="P17" s="61">
        <f t="shared" si="2"/>
        <v>0</v>
      </c>
      <c r="Q17" s="32">
        <v>1</v>
      </c>
      <c r="R17" s="63"/>
      <c r="S17" s="62">
        <f t="shared" si="3"/>
        <v>1</v>
      </c>
      <c r="T17" s="12">
        <f t="shared" si="4"/>
        <v>9</v>
      </c>
      <c r="U17" s="32">
        <v>0</v>
      </c>
      <c r="V17" s="63"/>
      <c r="W17" s="63">
        <v>1</v>
      </c>
      <c r="X17" s="63">
        <v>1</v>
      </c>
      <c r="Y17" s="63">
        <v>2</v>
      </c>
      <c r="Z17" s="64">
        <f t="shared" si="5"/>
        <v>4</v>
      </c>
      <c r="AA17" s="57" t="s">
        <v>43</v>
      </c>
      <c r="AB17" s="56"/>
    </row>
    <row r="18" spans="1:28" ht="12.75">
      <c r="A18" s="5"/>
      <c r="B18" s="33" t="s">
        <v>44</v>
      </c>
      <c r="C18" s="71">
        <f>SUM(C8:C17)</f>
        <v>0</v>
      </c>
      <c r="D18" s="71">
        <f>SUM(D8:D17)</f>
        <v>0</v>
      </c>
      <c r="E18" s="71">
        <f>SUM(E8:E17)</f>
        <v>0</v>
      </c>
      <c r="F18" s="71">
        <f>SUM(F8:F17)</f>
        <v>32</v>
      </c>
      <c r="G18" s="71">
        <f>SUM(G8:G17)</f>
        <v>0</v>
      </c>
      <c r="H18" s="72">
        <f t="shared" si="0"/>
        <v>32</v>
      </c>
      <c r="I18" s="71">
        <f>SUM(I8:I17)</f>
        <v>0</v>
      </c>
      <c r="J18" s="71">
        <f>SUM(J8:J17)</f>
        <v>0</v>
      </c>
      <c r="K18" s="71">
        <f>SUM(K8:K17)</f>
        <v>0</v>
      </c>
      <c r="L18" s="71">
        <f>SUM(L8:L17)</f>
        <v>11</v>
      </c>
      <c r="M18" s="73">
        <f t="shared" si="1"/>
        <v>11</v>
      </c>
      <c r="N18" s="71">
        <f>SUM(N8:N17)</f>
        <v>0</v>
      </c>
      <c r="O18" s="71">
        <f>SUM(O8:O17)</f>
        <v>0</v>
      </c>
      <c r="P18" s="74">
        <f t="shared" si="2"/>
        <v>0</v>
      </c>
      <c r="Q18" s="71">
        <f>SUM(Q8:Q17)</f>
        <v>1</v>
      </c>
      <c r="R18" s="71">
        <f>SUM(R8:R17)</f>
        <v>0</v>
      </c>
      <c r="S18" s="75">
        <f t="shared" si="3"/>
        <v>1</v>
      </c>
      <c r="T18" s="12">
        <f t="shared" si="4"/>
        <v>44</v>
      </c>
      <c r="U18" s="36">
        <f aca="true" t="shared" si="6" ref="U18:Z18">SUM(U8:U17)</f>
        <v>0</v>
      </c>
      <c r="V18" s="36">
        <f t="shared" si="6"/>
        <v>0</v>
      </c>
      <c r="W18" s="36">
        <f t="shared" si="6"/>
        <v>8</v>
      </c>
      <c r="X18" s="36">
        <f t="shared" si="6"/>
        <v>2</v>
      </c>
      <c r="Y18" s="76">
        <f t="shared" si="6"/>
        <v>20</v>
      </c>
      <c r="Z18" s="77">
        <f t="shared" si="6"/>
        <v>30</v>
      </c>
      <c r="AA18" s="33" t="s">
        <v>44</v>
      </c>
      <c r="AB18" s="56"/>
    </row>
    <row r="19" spans="1:27" ht="12.75">
      <c r="A19" s="52"/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47"/>
      <c r="AA19" s="78"/>
    </row>
  </sheetData>
  <sheetProtection selectLockedCells="1" selectUnlockedCells="1"/>
  <mergeCells count="8">
    <mergeCell ref="A13:A14"/>
    <mergeCell ref="A2:Z4"/>
    <mergeCell ref="A5:A7"/>
    <mergeCell ref="B5:B7"/>
    <mergeCell ref="C5:Z5"/>
    <mergeCell ref="AA5:AA7"/>
    <mergeCell ref="C6:T6"/>
    <mergeCell ref="U6:Z6"/>
  </mergeCells>
  <printOptions/>
  <pageMargins left="0.3541666666666667" right="0.3541666666666667" top="0.9840277777777777" bottom="0.9840277777777777" header="0.5118055555555555" footer="0.5118055555555555"/>
  <pageSetup fitToHeight="0" fitToWidth="1" horizontalDpi="300" verticalDpi="300" orientation="portrait" paperSize="9" r:id="rId1"/>
  <ignoredErrors>
    <ignoredError sqref="M18 H18 P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>
    <pageSetUpPr fitToPage="1"/>
  </sheetPr>
  <dimension ref="A1:P20"/>
  <sheetViews>
    <sheetView zoomScale="99" zoomScaleNormal="99" zoomScalePageLayoutView="0" workbookViewId="0" topLeftCell="A1">
      <pane ySplit="7" topLeftCell="A8" activePane="bottomLeft" state="frozen"/>
      <selection pane="topLeft" activeCell="A1" sqref="A1"/>
      <selection pane="bottomLeft" activeCell="A1" sqref="A1:N4"/>
    </sheetView>
  </sheetViews>
  <sheetFormatPr defaultColWidth="9.140625" defaultRowHeight="12.75"/>
  <cols>
    <col min="1" max="1" width="7.28125" style="0" customWidth="1"/>
    <col min="2" max="2" width="24.421875" style="0" customWidth="1"/>
    <col min="3" max="3" width="3.140625" style="0" customWidth="1"/>
    <col min="4" max="4" width="3.00390625" style="0" customWidth="1"/>
    <col min="5" max="7" width="3.28125" style="0" customWidth="1"/>
    <col min="8" max="8" width="4.7109375" style="0" customWidth="1"/>
    <col min="9" max="11" width="3.140625" style="0" customWidth="1"/>
    <col min="12" max="13" width="3.28125" style="0" customWidth="1"/>
    <col min="14" max="14" width="4.00390625" style="0" customWidth="1"/>
    <col min="15" max="15" width="24.00390625" style="0" customWidth="1"/>
  </cols>
  <sheetData>
    <row r="1" spans="1:14" ht="12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5" ht="12.75" customHeight="1">
      <c r="A5" s="140" t="s">
        <v>1</v>
      </c>
      <c r="B5" s="141" t="s">
        <v>2</v>
      </c>
      <c r="C5" s="152" t="s">
        <v>67</v>
      </c>
      <c r="D5" s="152"/>
      <c r="E5" s="152"/>
      <c r="F5" s="152"/>
      <c r="G5" s="152"/>
      <c r="H5" s="152"/>
      <c r="I5" s="152" t="s">
        <v>68</v>
      </c>
      <c r="J5" s="152"/>
      <c r="K5" s="152"/>
      <c r="L5" s="152"/>
      <c r="M5" s="152"/>
      <c r="N5" s="152"/>
      <c r="O5" s="141" t="s">
        <v>2</v>
      </c>
    </row>
    <row r="6" spans="1:15" ht="12.75" customHeight="1">
      <c r="A6" s="140"/>
      <c r="B6" s="14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41"/>
    </row>
    <row r="7" spans="1:16" ht="240.75" customHeight="1">
      <c r="A7" s="140"/>
      <c r="B7" s="141"/>
      <c r="C7" s="54" t="s">
        <v>69</v>
      </c>
      <c r="D7" s="54" t="s">
        <v>70</v>
      </c>
      <c r="E7" s="53" t="s">
        <v>71</v>
      </c>
      <c r="F7" s="82" t="s">
        <v>72</v>
      </c>
      <c r="G7" s="82" t="s">
        <v>73</v>
      </c>
      <c r="H7" s="7" t="s">
        <v>74</v>
      </c>
      <c r="I7" s="82" t="s">
        <v>75</v>
      </c>
      <c r="J7" s="82" t="s">
        <v>76</v>
      </c>
      <c r="K7" s="6" t="s">
        <v>77</v>
      </c>
      <c r="L7" s="53" t="s">
        <v>78</v>
      </c>
      <c r="M7" s="82" t="s">
        <v>79</v>
      </c>
      <c r="N7" s="83" t="s">
        <v>80</v>
      </c>
      <c r="O7" s="141"/>
      <c r="P7" s="56"/>
    </row>
    <row r="8" spans="1:16" ht="12.75">
      <c r="A8" s="31">
        <v>1</v>
      </c>
      <c r="B8" s="130" t="s">
        <v>34</v>
      </c>
      <c r="C8" s="32"/>
      <c r="D8" s="32"/>
      <c r="E8" s="32"/>
      <c r="F8" s="32"/>
      <c r="G8" s="32"/>
      <c r="H8" s="12">
        <f aca="true" t="shared" si="0" ref="H8:H17">C8+D8</f>
        <v>0</v>
      </c>
      <c r="I8" s="63"/>
      <c r="J8" s="63"/>
      <c r="K8" s="84"/>
      <c r="L8" s="85"/>
      <c r="M8" s="2"/>
      <c r="N8" s="86">
        <f aca="true" t="shared" si="1" ref="N8:N18">SUM(I8:M8)</f>
        <v>0</v>
      </c>
      <c r="O8" s="57" t="s">
        <v>34</v>
      </c>
      <c r="P8" s="56"/>
    </row>
    <row r="9" spans="1:16" ht="12.75">
      <c r="A9" s="31">
        <v>2</v>
      </c>
      <c r="B9" s="130" t="s">
        <v>35</v>
      </c>
      <c r="C9" s="32"/>
      <c r="D9" s="32"/>
      <c r="E9" s="32"/>
      <c r="F9" s="32"/>
      <c r="G9" s="32"/>
      <c r="H9" s="12">
        <f t="shared" si="0"/>
        <v>0</v>
      </c>
      <c r="I9" s="63">
        <v>0</v>
      </c>
      <c r="J9" s="63"/>
      <c r="K9" s="84"/>
      <c r="L9" s="85">
        <v>2</v>
      </c>
      <c r="M9" s="2"/>
      <c r="N9" s="86">
        <f t="shared" si="1"/>
        <v>2</v>
      </c>
      <c r="O9" s="57" t="s">
        <v>35</v>
      </c>
      <c r="P9" s="56"/>
    </row>
    <row r="10" spans="1:16" ht="12.75">
      <c r="A10" s="31">
        <v>3</v>
      </c>
      <c r="B10" s="130" t="s">
        <v>36</v>
      </c>
      <c r="C10" s="32"/>
      <c r="D10" s="32"/>
      <c r="E10" s="32"/>
      <c r="F10" s="32"/>
      <c r="G10" s="32"/>
      <c r="H10" s="12">
        <f t="shared" si="0"/>
        <v>0</v>
      </c>
      <c r="I10" s="63"/>
      <c r="J10" s="63"/>
      <c r="K10" s="84"/>
      <c r="L10" s="85"/>
      <c r="M10" s="2"/>
      <c r="N10" s="86">
        <f t="shared" si="1"/>
        <v>0</v>
      </c>
      <c r="O10" s="57" t="s">
        <v>36</v>
      </c>
      <c r="P10" s="56"/>
    </row>
    <row r="11" spans="1:16" ht="12.75">
      <c r="A11" s="31">
        <v>4</v>
      </c>
      <c r="B11" s="130" t="s">
        <v>37</v>
      </c>
      <c r="C11" s="32"/>
      <c r="D11" s="32"/>
      <c r="E11" s="32"/>
      <c r="F11" s="32"/>
      <c r="G11" s="32"/>
      <c r="H11" s="12">
        <f t="shared" si="0"/>
        <v>0</v>
      </c>
      <c r="I11" s="63"/>
      <c r="J11" s="63"/>
      <c r="K11" s="84"/>
      <c r="L11" s="85">
        <v>1</v>
      </c>
      <c r="M11" s="2"/>
      <c r="N11" s="86">
        <f t="shared" si="1"/>
        <v>1</v>
      </c>
      <c r="O11" s="57" t="s">
        <v>37</v>
      </c>
      <c r="P11" s="56"/>
    </row>
    <row r="12" spans="1:16" ht="12.75">
      <c r="A12" s="31">
        <v>5</v>
      </c>
      <c r="B12" s="130" t="s">
        <v>38</v>
      </c>
      <c r="C12" s="32"/>
      <c r="D12" s="32"/>
      <c r="E12" s="32"/>
      <c r="F12" s="32"/>
      <c r="G12" s="32"/>
      <c r="H12" s="12">
        <f t="shared" si="0"/>
        <v>0</v>
      </c>
      <c r="I12" s="63">
        <v>1</v>
      </c>
      <c r="J12" s="63"/>
      <c r="K12" s="84"/>
      <c r="L12" s="85"/>
      <c r="M12" s="2"/>
      <c r="N12" s="86">
        <f t="shared" si="1"/>
        <v>1</v>
      </c>
      <c r="O12" s="57" t="s">
        <v>38</v>
      </c>
      <c r="P12" s="56"/>
    </row>
    <row r="13" spans="1:16" ht="12.75">
      <c r="A13" s="144">
        <v>6</v>
      </c>
      <c r="B13" s="130" t="s">
        <v>39</v>
      </c>
      <c r="C13" s="32"/>
      <c r="D13" s="32">
        <v>0</v>
      </c>
      <c r="E13" s="32"/>
      <c r="F13" s="32"/>
      <c r="G13" s="32"/>
      <c r="H13" s="12">
        <f t="shared" si="0"/>
        <v>0</v>
      </c>
      <c r="I13" s="63"/>
      <c r="J13" s="63"/>
      <c r="K13" s="84"/>
      <c r="L13" s="85"/>
      <c r="M13" s="2"/>
      <c r="N13" s="86">
        <f t="shared" si="1"/>
        <v>0</v>
      </c>
      <c r="O13" s="57" t="s">
        <v>39</v>
      </c>
      <c r="P13" s="56"/>
    </row>
    <row r="14" spans="1:16" ht="12.75">
      <c r="A14" s="144"/>
      <c r="B14" s="130" t="s">
        <v>40</v>
      </c>
      <c r="C14" s="32"/>
      <c r="D14" s="32"/>
      <c r="E14" s="32"/>
      <c r="F14" s="32"/>
      <c r="G14" s="32"/>
      <c r="H14" s="12">
        <f t="shared" si="0"/>
        <v>0</v>
      </c>
      <c r="I14" s="63"/>
      <c r="J14" s="63"/>
      <c r="K14" s="84"/>
      <c r="L14" s="85"/>
      <c r="M14" s="2"/>
      <c r="N14" s="86">
        <f t="shared" si="1"/>
        <v>0</v>
      </c>
      <c r="O14" s="57" t="s">
        <v>40</v>
      </c>
      <c r="P14" s="56"/>
    </row>
    <row r="15" spans="1:16" ht="12.75">
      <c r="A15" s="31">
        <v>7</v>
      </c>
      <c r="B15" s="130" t="s">
        <v>41</v>
      </c>
      <c r="C15" s="32"/>
      <c r="D15" s="32"/>
      <c r="E15" s="32"/>
      <c r="F15" s="32"/>
      <c r="G15" s="32"/>
      <c r="H15" s="12">
        <f t="shared" si="0"/>
        <v>0</v>
      </c>
      <c r="I15" s="63"/>
      <c r="J15" s="63"/>
      <c r="K15" s="84"/>
      <c r="L15" s="85"/>
      <c r="M15" s="2"/>
      <c r="N15" s="86">
        <f t="shared" si="1"/>
        <v>0</v>
      </c>
      <c r="O15" s="57" t="s">
        <v>41</v>
      </c>
      <c r="P15" s="56"/>
    </row>
    <row r="16" spans="1:16" ht="12.75">
      <c r="A16" s="31">
        <v>8</v>
      </c>
      <c r="B16" s="133" t="s">
        <v>42</v>
      </c>
      <c r="C16" s="68"/>
      <c r="D16" s="68"/>
      <c r="E16" s="68"/>
      <c r="F16" s="68"/>
      <c r="G16" s="68"/>
      <c r="H16" s="12">
        <f t="shared" si="0"/>
        <v>0</v>
      </c>
      <c r="I16" s="87"/>
      <c r="J16" s="87"/>
      <c r="K16" s="70"/>
      <c r="L16" s="85"/>
      <c r="M16" s="2"/>
      <c r="N16" s="86">
        <f t="shared" si="1"/>
        <v>0</v>
      </c>
      <c r="O16" s="66" t="s">
        <v>42</v>
      </c>
      <c r="P16" s="56"/>
    </row>
    <row r="17" spans="1:16" ht="12.75">
      <c r="A17" s="31">
        <v>9</v>
      </c>
      <c r="B17" s="130" t="s">
        <v>43</v>
      </c>
      <c r="C17" s="32">
        <v>0</v>
      </c>
      <c r="D17" s="32"/>
      <c r="E17" s="32"/>
      <c r="F17" s="32"/>
      <c r="G17" s="32"/>
      <c r="H17" s="12">
        <f t="shared" si="0"/>
        <v>0</v>
      </c>
      <c r="I17" s="63">
        <v>1</v>
      </c>
      <c r="J17" s="63"/>
      <c r="K17" s="84"/>
      <c r="L17" s="85"/>
      <c r="M17" s="2"/>
      <c r="N17" s="86">
        <f t="shared" si="1"/>
        <v>1</v>
      </c>
      <c r="O17" s="57" t="s">
        <v>43</v>
      </c>
      <c r="P17" s="56"/>
    </row>
    <row r="18" spans="1:16" ht="12.75">
      <c r="A18" s="5"/>
      <c r="B18" s="33" t="s">
        <v>44</v>
      </c>
      <c r="C18" s="37">
        <f>SUM(C8:C17)</f>
        <v>0</v>
      </c>
      <c r="D18" s="37">
        <f>SUM(D8:D17)</f>
        <v>0</v>
      </c>
      <c r="E18" s="36">
        <f>SUM(E8:E17)</f>
        <v>0</v>
      </c>
      <c r="F18" s="36">
        <f>SUM(F8:F17)</f>
        <v>0</v>
      </c>
      <c r="G18" s="36">
        <f>SUM(G8:G17)</f>
        <v>0</v>
      </c>
      <c r="H18" s="136">
        <f>SUM(C18:G18)</f>
        <v>0</v>
      </c>
      <c r="I18" s="36">
        <f>SUM(I8:I17)</f>
        <v>2</v>
      </c>
      <c r="J18" s="36">
        <f>SUM(J8:J17)</f>
        <v>0</v>
      </c>
      <c r="K18" s="88">
        <f>SUM(K8:K17)</f>
        <v>0</v>
      </c>
      <c r="L18" s="36">
        <f>SUM(L8:L17)</f>
        <v>3</v>
      </c>
      <c r="M18" s="36">
        <f>SUM(M8:M17)</f>
        <v>0</v>
      </c>
      <c r="N18" s="89">
        <f t="shared" si="1"/>
        <v>5</v>
      </c>
      <c r="O18" s="33" t="s">
        <v>44</v>
      </c>
      <c r="P18" s="56"/>
    </row>
    <row r="19" spans="1:15" ht="12.75">
      <c r="A19" s="52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8"/>
    </row>
    <row r="20" spans="1:15" ht="12.75">
      <c r="A20" s="5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</sheetData>
  <sheetProtection selectLockedCells="1" selectUnlockedCells="1"/>
  <mergeCells count="7">
    <mergeCell ref="O5:O7"/>
    <mergeCell ref="A13:A14"/>
    <mergeCell ref="A1:N4"/>
    <mergeCell ref="A5:A7"/>
    <mergeCell ref="B5:B7"/>
    <mergeCell ref="C5:H6"/>
    <mergeCell ref="I5:N6"/>
  </mergeCells>
  <printOptions/>
  <pageMargins left="0.3541666666666667" right="0.3541666666666667" top="0.9840277777777777" bottom="0.9840277777777777" header="0.5118055555555555" footer="0.5118055555555555"/>
  <pageSetup fitToHeight="0" fitToWidth="1" horizontalDpi="300" verticalDpi="300" orientation="portrait" paperSize="9"/>
  <ignoredErrors>
    <ignoredError sqref="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4">
    <pageSetUpPr fitToPage="1"/>
  </sheetPr>
  <dimension ref="A1:AI28"/>
  <sheetViews>
    <sheetView zoomScale="99" zoomScaleNormal="99" zoomScalePageLayoutView="0" workbookViewId="0" topLeftCell="A7">
      <pane xSplit="2" ySplit="8" topLeftCell="C15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A7" sqref="A7:B11"/>
    </sheetView>
  </sheetViews>
  <sheetFormatPr defaultColWidth="9.140625" defaultRowHeight="12.75"/>
  <cols>
    <col min="1" max="1" width="4.7109375" style="0" customWidth="1"/>
    <col min="2" max="2" width="41.57421875" style="0" customWidth="1"/>
    <col min="3" max="3" width="3.140625" style="0" customWidth="1"/>
    <col min="4" max="4" width="3.421875" style="0" customWidth="1"/>
    <col min="5" max="6" width="2.8515625" style="0" customWidth="1"/>
    <col min="7" max="7" width="2.57421875" style="0" customWidth="1"/>
    <col min="8" max="8" width="2.8515625" style="0" customWidth="1"/>
    <col min="9" max="9" width="2.57421875" style="0" customWidth="1"/>
    <col min="10" max="10" width="3.28125" style="0" customWidth="1"/>
    <col min="11" max="11" width="3.57421875" style="0" customWidth="1"/>
    <col min="12" max="12" width="5.28125" style="0" customWidth="1"/>
    <col min="13" max="13" width="4.00390625" style="0" customWidth="1"/>
    <col min="14" max="18" width="4.140625" style="0" customWidth="1"/>
    <col min="19" max="19" width="6.57421875" style="0" customWidth="1"/>
    <col min="20" max="20" width="4.140625" style="0" customWidth="1"/>
    <col min="21" max="21" width="3.8515625" style="0" customWidth="1"/>
    <col min="22" max="23" width="4.140625" style="0" customWidth="1"/>
    <col min="24" max="24" width="4.8515625" style="0" customWidth="1"/>
    <col min="25" max="25" width="3.57421875" style="0" customWidth="1"/>
    <col min="26" max="26" width="4.00390625" style="0" customWidth="1"/>
    <col min="27" max="27" width="5.00390625" style="0" customWidth="1"/>
    <col min="28" max="28" width="3.28125" style="0" customWidth="1"/>
    <col min="29" max="30" width="4.00390625" style="0" customWidth="1"/>
    <col min="31" max="31" width="4.57421875" style="0" customWidth="1"/>
    <col min="32" max="32" width="20.8515625" style="0" customWidth="1"/>
    <col min="34" max="34" width="70.140625" style="0" customWidth="1"/>
    <col min="35" max="35" width="18.57421875" style="0" customWidth="1"/>
    <col min="36" max="36" width="11.421875" style="0" customWidth="1"/>
    <col min="37" max="37" width="11.57421875" style="0" customWidth="1"/>
    <col min="39" max="39" width="11.8515625" style="0" customWidth="1"/>
  </cols>
  <sheetData>
    <row r="1" spans="2:32" ht="12.75" customHeight="1">
      <c r="B1" s="90" t="s">
        <v>81</v>
      </c>
      <c r="AF1" s="90" t="s">
        <v>81</v>
      </c>
    </row>
    <row r="2" ht="15.75">
      <c r="C2" s="91" t="s">
        <v>82</v>
      </c>
    </row>
    <row r="3" ht="15.75">
      <c r="M3" s="92" t="s">
        <v>83</v>
      </c>
    </row>
    <row r="5" spans="1:32" ht="12.75" customHeight="1">
      <c r="A5" s="3" t="s">
        <v>1</v>
      </c>
      <c r="B5" s="4" t="s">
        <v>2</v>
      </c>
      <c r="C5" s="153" t="s">
        <v>3</v>
      </c>
      <c r="D5" s="153"/>
      <c r="E5" s="153"/>
      <c r="F5" s="153"/>
      <c r="G5" s="153"/>
      <c r="H5" s="153"/>
      <c r="I5" s="153"/>
      <c r="J5" s="153"/>
      <c r="K5" s="153"/>
      <c r="L5" s="153" t="s">
        <v>4</v>
      </c>
      <c r="M5" s="153"/>
      <c r="N5" s="153"/>
      <c r="O5" s="153"/>
      <c r="P5" s="153"/>
      <c r="Q5" s="153"/>
      <c r="R5" s="153"/>
      <c r="S5" s="153"/>
      <c r="T5" s="154" t="s">
        <v>84</v>
      </c>
      <c r="U5" s="154"/>
      <c r="V5" s="154"/>
      <c r="W5" s="154"/>
      <c r="X5" s="154"/>
      <c r="Y5" s="154" t="s">
        <v>6</v>
      </c>
      <c r="Z5" s="154"/>
      <c r="AA5" s="154"/>
      <c r="AB5" s="154" t="s">
        <v>85</v>
      </c>
      <c r="AC5" s="154"/>
      <c r="AD5" s="154"/>
      <c r="AE5" s="154"/>
      <c r="AF5" s="4" t="s">
        <v>2</v>
      </c>
    </row>
    <row r="6" spans="1:32" ht="12.75">
      <c r="A6" s="3"/>
      <c r="B6" s="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4"/>
    </row>
    <row r="7" spans="1:31" ht="12.75" customHeight="1">
      <c r="A7" s="155"/>
      <c r="B7" s="155"/>
      <c r="C7" s="139" t="s">
        <v>86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5" ht="15.75">
      <c r="A8" s="155"/>
      <c r="B8" s="155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H8" s="93"/>
      <c r="AI8" s="91"/>
    </row>
    <row r="9" spans="1:34" ht="15.75">
      <c r="A9" s="155"/>
      <c r="B9" s="155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H9" s="91"/>
    </row>
    <row r="10" spans="1:31" ht="12.75">
      <c r="A10" s="155"/>
      <c r="B10" s="155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12.75">
      <c r="A11" s="155"/>
      <c r="B11" s="155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2" ht="12.75" customHeight="1">
      <c r="A12" s="140" t="s">
        <v>1</v>
      </c>
      <c r="B12" s="152" t="s">
        <v>87</v>
      </c>
      <c r="C12" s="148" t="s">
        <v>3</v>
      </c>
      <c r="D12" s="148"/>
      <c r="E12" s="148"/>
      <c r="F12" s="148"/>
      <c r="G12" s="148"/>
      <c r="H12" s="148"/>
      <c r="I12" s="148"/>
      <c r="J12" s="148"/>
      <c r="K12" s="148"/>
      <c r="L12" s="157" t="s">
        <v>88</v>
      </c>
      <c r="M12" s="157"/>
      <c r="N12" s="157"/>
      <c r="O12" s="157"/>
      <c r="P12" s="157"/>
      <c r="Q12" s="157"/>
      <c r="R12" s="157"/>
      <c r="S12" s="157"/>
      <c r="T12" s="156" t="s">
        <v>5</v>
      </c>
      <c r="U12" s="156"/>
      <c r="V12" s="156"/>
      <c r="W12" s="156"/>
      <c r="X12" s="156"/>
      <c r="Y12" s="156" t="s">
        <v>6</v>
      </c>
      <c r="Z12" s="156"/>
      <c r="AA12" s="156"/>
      <c r="AB12" s="156" t="s">
        <v>7</v>
      </c>
      <c r="AC12" s="156"/>
      <c r="AD12" s="156"/>
      <c r="AE12" s="156"/>
      <c r="AF12" s="152" t="s">
        <v>87</v>
      </c>
    </row>
    <row r="13" spans="1:32" ht="12.75">
      <c r="A13" s="140"/>
      <c r="B13" s="152"/>
      <c r="C13" s="148"/>
      <c r="D13" s="148"/>
      <c r="E13" s="148"/>
      <c r="F13" s="148"/>
      <c r="G13" s="148"/>
      <c r="H13" s="148"/>
      <c r="I13" s="148"/>
      <c r="J13" s="148"/>
      <c r="K13" s="148"/>
      <c r="L13" s="157"/>
      <c r="M13" s="157"/>
      <c r="N13" s="157"/>
      <c r="O13" s="157"/>
      <c r="P13" s="157"/>
      <c r="Q13" s="157"/>
      <c r="R13" s="157"/>
      <c r="S13" s="157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2"/>
    </row>
    <row r="14" spans="1:33" ht="135" customHeight="1">
      <c r="A14" s="140"/>
      <c r="B14" s="152"/>
      <c r="C14" s="94" t="s">
        <v>89</v>
      </c>
      <c r="D14" s="94" t="s">
        <v>90</v>
      </c>
      <c r="E14" s="94" t="s">
        <v>91</v>
      </c>
      <c r="F14" s="94" t="s">
        <v>92</v>
      </c>
      <c r="G14" s="94" t="s">
        <v>93</v>
      </c>
      <c r="H14" s="94" t="s">
        <v>94</v>
      </c>
      <c r="I14" s="94" t="s">
        <v>95</v>
      </c>
      <c r="J14" s="94" t="s">
        <v>96</v>
      </c>
      <c r="K14" s="95" t="s">
        <v>11</v>
      </c>
      <c r="L14" s="96" t="s">
        <v>112</v>
      </c>
      <c r="M14" s="96" t="s">
        <v>113</v>
      </c>
      <c r="N14" s="97" t="s">
        <v>97</v>
      </c>
      <c r="O14" s="98" t="s">
        <v>98</v>
      </c>
      <c r="P14" s="98" t="s">
        <v>116</v>
      </c>
      <c r="Q14" s="99" t="s">
        <v>110</v>
      </c>
      <c r="R14" s="99" t="s">
        <v>111</v>
      </c>
      <c r="S14" s="100" t="s">
        <v>21</v>
      </c>
      <c r="T14" s="96" t="s">
        <v>99</v>
      </c>
      <c r="U14" s="98" t="s">
        <v>100</v>
      </c>
      <c r="V14" s="98" t="s">
        <v>101</v>
      </c>
      <c r="W14" s="98" t="s">
        <v>102</v>
      </c>
      <c r="X14" s="101" t="s">
        <v>26</v>
      </c>
      <c r="Y14" s="102" t="s">
        <v>108</v>
      </c>
      <c r="Z14" s="103" t="s">
        <v>109</v>
      </c>
      <c r="AA14" s="101" t="s">
        <v>33</v>
      </c>
      <c r="AB14" s="104" t="s">
        <v>103</v>
      </c>
      <c r="AC14" s="104" t="s">
        <v>104</v>
      </c>
      <c r="AD14" s="104" t="s">
        <v>105</v>
      </c>
      <c r="AE14" s="101" t="s">
        <v>106</v>
      </c>
      <c r="AF14" s="152"/>
      <c r="AG14" s="105"/>
    </row>
    <row r="15" spans="1:33" ht="14.25">
      <c r="A15" s="31">
        <v>1</v>
      </c>
      <c r="B15" s="130" t="s">
        <v>34</v>
      </c>
      <c r="C15" s="23"/>
      <c r="D15" s="23"/>
      <c r="E15" s="59"/>
      <c r="F15" s="23"/>
      <c r="G15" s="23"/>
      <c r="H15" s="23"/>
      <c r="I15" s="23"/>
      <c r="J15" s="23"/>
      <c r="K15" s="106">
        <f aca="true" t="shared" si="0" ref="K15:K22">SUM(C15:J15)</f>
        <v>0</v>
      </c>
      <c r="L15" s="24"/>
      <c r="M15" s="24">
        <v>4</v>
      </c>
      <c r="N15" s="25"/>
      <c r="O15" s="107">
        <v>2</v>
      </c>
      <c r="P15" s="85">
        <v>2</v>
      </c>
      <c r="Q15" s="108"/>
      <c r="R15" s="108"/>
      <c r="S15" s="109">
        <f aca="true" t="shared" si="1" ref="S15:S22">SUM(L15:R15)</f>
        <v>8</v>
      </c>
      <c r="T15" s="26"/>
      <c r="U15" s="27"/>
      <c r="V15" s="27"/>
      <c r="W15" s="27"/>
      <c r="X15" s="15">
        <f aca="true" t="shared" si="2" ref="X15:X22">SUM(T15:W15)</f>
        <v>0</v>
      </c>
      <c r="Y15" s="26">
        <v>1</v>
      </c>
      <c r="Z15" s="27">
        <v>2</v>
      </c>
      <c r="AA15" s="15">
        <f aca="true" t="shared" si="3" ref="AA15:AA22">Y15+Z15</f>
        <v>3</v>
      </c>
      <c r="AB15" s="13"/>
      <c r="AC15" s="110"/>
      <c r="AD15" s="110"/>
      <c r="AE15" s="15">
        <f aca="true" t="shared" si="4" ref="AE15:AE22">SUM(AB15:AD15)</f>
        <v>0</v>
      </c>
      <c r="AF15" s="111" t="s">
        <v>34</v>
      </c>
      <c r="AG15" s="105"/>
    </row>
    <row r="16" spans="1:33" ht="14.25">
      <c r="A16" s="31">
        <v>2</v>
      </c>
      <c r="B16" s="130" t="s">
        <v>35</v>
      </c>
      <c r="C16" s="23"/>
      <c r="D16" s="23"/>
      <c r="E16" s="59"/>
      <c r="F16" s="23"/>
      <c r="G16" s="23"/>
      <c r="H16" s="23"/>
      <c r="I16" s="23"/>
      <c r="J16" s="112"/>
      <c r="K16" s="12">
        <f t="shared" si="0"/>
        <v>0</v>
      </c>
      <c r="L16" s="24"/>
      <c r="M16" s="24">
        <v>5</v>
      </c>
      <c r="N16" s="25"/>
      <c r="O16" s="107">
        <v>2</v>
      </c>
      <c r="P16" s="85">
        <v>2</v>
      </c>
      <c r="Q16" s="108"/>
      <c r="R16" s="108"/>
      <c r="S16" s="109">
        <f t="shared" si="1"/>
        <v>9</v>
      </c>
      <c r="T16" s="26"/>
      <c r="U16" s="27"/>
      <c r="V16" s="27"/>
      <c r="W16" s="27"/>
      <c r="X16" s="18">
        <f t="shared" si="2"/>
        <v>0</v>
      </c>
      <c r="Y16" s="26">
        <v>1</v>
      </c>
      <c r="Z16" s="27">
        <v>2</v>
      </c>
      <c r="AA16" s="18">
        <f t="shared" si="3"/>
        <v>3</v>
      </c>
      <c r="AB16" s="13"/>
      <c r="AC16" s="113"/>
      <c r="AD16" s="113">
        <v>1</v>
      </c>
      <c r="AE16" s="114">
        <f t="shared" si="4"/>
        <v>1</v>
      </c>
      <c r="AF16" s="111" t="s">
        <v>35</v>
      </c>
      <c r="AG16" s="105"/>
    </row>
    <row r="17" spans="1:33" ht="12.75" customHeight="1">
      <c r="A17" s="31">
        <v>3</v>
      </c>
      <c r="B17" s="130" t="s">
        <v>36</v>
      </c>
      <c r="C17" s="23"/>
      <c r="D17" s="23"/>
      <c r="E17" s="59"/>
      <c r="F17" s="23"/>
      <c r="G17" s="23"/>
      <c r="H17" s="23"/>
      <c r="I17" s="23"/>
      <c r="J17" s="112"/>
      <c r="K17" s="12">
        <f t="shared" si="0"/>
        <v>0</v>
      </c>
      <c r="L17" s="24"/>
      <c r="M17" s="24">
        <v>5</v>
      </c>
      <c r="N17" s="25"/>
      <c r="O17" s="107"/>
      <c r="P17" s="85"/>
      <c r="Q17" s="108"/>
      <c r="R17" s="108"/>
      <c r="S17" s="109">
        <f t="shared" si="1"/>
        <v>5</v>
      </c>
      <c r="T17" s="26"/>
      <c r="U17" s="27"/>
      <c r="V17" s="27"/>
      <c r="W17" s="27"/>
      <c r="X17" s="18">
        <f t="shared" si="2"/>
        <v>0</v>
      </c>
      <c r="Y17" s="26">
        <v>1</v>
      </c>
      <c r="Z17" s="27">
        <v>2</v>
      </c>
      <c r="AA17" s="18">
        <f t="shared" si="3"/>
        <v>3</v>
      </c>
      <c r="AB17" s="13"/>
      <c r="AC17" s="113"/>
      <c r="AD17" s="113"/>
      <c r="AE17" s="114">
        <f t="shared" si="4"/>
        <v>0</v>
      </c>
      <c r="AF17" s="111" t="s">
        <v>36</v>
      </c>
      <c r="AG17" s="105"/>
    </row>
    <row r="18" spans="1:33" ht="14.25">
      <c r="A18" s="31">
        <v>4</v>
      </c>
      <c r="B18" s="130" t="s">
        <v>37</v>
      </c>
      <c r="C18" s="23"/>
      <c r="D18" s="23"/>
      <c r="E18" s="59"/>
      <c r="F18" s="23"/>
      <c r="G18" s="23"/>
      <c r="H18" s="32"/>
      <c r="I18" s="32"/>
      <c r="J18" s="63"/>
      <c r="K18" s="12">
        <f t="shared" si="0"/>
        <v>0</v>
      </c>
      <c r="L18" s="24"/>
      <c r="M18" s="24">
        <v>5</v>
      </c>
      <c r="N18" s="25"/>
      <c r="O18" s="107"/>
      <c r="P18" s="85">
        <v>1</v>
      </c>
      <c r="Q18" s="108"/>
      <c r="R18" s="108"/>
      <c r="S18" s="109">
        <f t="shared" si="1"/>
        <v>6</v>
      </c>
      <c r="T18" s="26"/>
      <c r="U18" s="27"/>
      <c r="V18" s="27"/>
      <c r="W18" s="27"/>
      <c r="X18" s="18">
        <f t="shared" si="2"/>
        <v>0</v>
      </c>
      <c r="Y18" s="26">
        <v>1</v>
      </c>
      <c r="Z18" s="27">
        <v>2</v>
      </c>
      <c r="AA18" s="18">
        <f t="shared" si="3"/>
        <v>3</v>
      </c>
      <c r="AB18" s="13"/>
      <c r="AC18" s="113"/>
      <c r="AD18" s="113"/>
      <c r="AE18" s="114">
        <f t="shared" si="4"/>
        <v>0</v>
      </c>
      <c r="AF18" s="111" t="s">
        <v>37</v>
      </c>
      <c r="AG18" s="105"/>
    </row>
    <row r="19" spans="1:33" ht="14.25">
      <c r="A19" s="31">
        <v>5</v>
      </c>
      <c r="B19" s="130" t="s">
        <v>38</v>
      </c>
      <c r="C19" s="23"/>
      <c r="D19" s="23"/>
      <c r="E19" s="59"/>
      <c r="F19" s="23"/>
      <c r="G19" s="23"/>
      <c r="H19" s="23"/>
      <c r="I19" s="23"/>
      <c r="J19" s="112">
        <v>1</v>
      </c>
      <c r="K19" s="12">
        <f t="shared" si="0"/>
        <v>1</v>
      </c>
      <c r="L19" s="24"/>
      <c r="M19" s="24">
        <v>3</v>
      </c>
      <c r="N19" s="25"/>
      <c r="O19" s="107">
        <v>1</v>
      </c>
      <c r="P19" s="85">
        <v>2</v>
      </c>
      <c r="Q19" s="108"/>
      <c r="R19" s="108"/>
      <c r="S19" s="109">
        <f t="shared" si="1"/>
        <v>6</v>
      </c>
      <c r="T19" s="26"/>
      <c r="U19" s="27"/>
      <c r="V19" s="27"/>
      <c r="W19" s="27"/>
      <c r="X19" s="18">
        <f t="shared" si="2"/>
        <v>0</v>
      </c>
      <c r="Y19" s="26">
        <v>1</v>
      </c>
      <c r="Z19" s="27">
        <v>2</v>
      </c>
      <c r="AA19" s="18">
        <f t="shared" si="3"/>
        <v>3</v>
      </c>
      <c r="AB19" s="13"/>
      <c r="AC19" s="113"/>
      <c r="AD19" s="113"/>
      <c r="AE19" s="114">
        <f t="shared" si="4"/>
        <v>0</v>
      </c>
      <c r="AF19" s="111" t="s">
        <v>38</v>
      </c>
      <c r="AG19" s="105"/>
    </row>
    <row r="20" spans="1:33" ht="13.5" customHeight="1">
      <c r="A20" s="144">
        <v>6</v>
      </c>
      <c r="B20" s="132" t="s">
        <v>39</v>
      </c>
      <c r="C20" s="23"/>
      <c r="D20" s="23"/>
      <c r="E20" s="59"/>
      <c r="F20" s="23"/>
      <c r="G20" s="23"/>
      <c r="H20" s="23"/>
      <c r="I20" s="23"/>
      <c r="J20" s="112"/>
      <c r="K20" s="12">
        <f t="shared" si="0"/>
        <v>0</v>
      </c>
      <c r="L20" s="24"/>
      <c r="M20" s="24">
        <v>3</v>
      </c>
      <c r="N20" s="25"/>
      <c r="O20" s="107">
        <v>2</v>
      </c>
      <c r="P20" s="85">
        <v>1</v>
      </c>
      <c r="Q20" s="108"/>
      <c r="R20" s="108"/>
      <c r="S20" s="109">
        <f t="shared" si="1"/>
        <v>6</v>
      </c>
      <c r="T20" s="26"/>
      <c r="U20" s="27"/>
      <c r="V20" s="27"/>
      <c r="W20" s="27"/>
      <c r="X20" s="18">
        <f t="shared" si="2"/>
        <v>0</v>
      </c>
      <c r="Y20" s="26">
        <v>1</v>
      </c>
      <c r="Z20" s="27">
        <v>2</v>
      </c>
      <c r="AA20" s="18">
        <f t="shared" si="3"/>
        <v>3</v>
      </c>
      <c r="AB20" s="13"/>
      <c r="AC20" s="113"/>
      <c r="AD20" s="113"/>
      <c r="AE20" s="114">
        <f t="shared" si="4"/>
        <v>0</v>
      </c>
      <c r="AF20" s="115" t="s">
        <v>39</v>
      </c>
      <c r="AG20" s="105"/>
    </row>
    <row r="21" spans="1:33" ht="13.5" customHeight="1">
      <c r="A21" s="144"/>
      <c r="B21" s="132" t="s">
        <v>40</v>
      </c>
      <c r="C21" s="23"/>
      <c r="D21" s="23"/>
      <c r="E21" s="59"/>
      <c r="F21" s="23"/>
      <c r="G21" s="23"/>
      <c r="H21" s="23"/>
      <c r="I21" s="23"/>
      <c r="J21" s="112"/>
      <c r="K21" s="12">
        <f t="shared" si="0"/>
        <v>0</v>
      </c>
      <c r="L21" s="24"/>
      <c r="M21" s="24"/>
      <c r="N21" s="25"/>
      <c r="O21" s="107"/>
      <c r="P21" s="85"/>
      <c r="Q21" s="108"/>
      <c r="R21" s="108"/>
      <c r="S21" s="109">
        <f t="shared" si="1"/>
        <v>0</v>
      </c>
      <c r="T21" s="26"/>
      <c r="U21" s="27"/>
      <c r="V21" s="27"/>
      <c r="W21" s="27"/>
      <c r="X21" s="18">
        <f t="shared" si="2"/>
        <v>0</v>
      </c>
      <c r="Y21" s="26"/>
      <c r="Z21" s="27"/>
      <c r="AA21" s="18">
        <f t="shared" si="3"/>
        <v>0</v>
      </c>
      <c r="AB21" s="13"/>
      <c r="AC21" s="113"/>
      <c r="AD21" s="113"/>
      <c r="AE21" s="114">
        <f t="shared" si="4"/>
        <v>0</v>
      </c>
      <c r="AF21" s="115" t="s">
        <v>40</v>
      </c>
      <c r="AG21" s="105"/>
    </row>
    <row r="22" spans="1:33" ht="14.25">
      <c r="A22" s="31">
        <v>7</v>
      </c>
      <c r="B22" s="130" t="s">
        <v>41</v>
      </c>
      <c r="C22" s="23"/>
      <c r="D22" s="23"/>
      <c r="E22" s="59"/>
      <c r="F22" s="23"/>
      <c r="G22" s="23"/>
      <c r="H22" s="23"/>
      <c r="I22" s="23"/>
      <c r="J22" s="112"/>
      <c r="K22" s="12">
        <f t="shared" si="0"/>
        <v>0</v>
      </c>
      <c r="L22" s="24"/>
      <c r="M22" s="24">
        <v>4</v>
      </c>
      <c r="N22" s="25"/>
      <c r="O22" s="107"/>
      <c r="P22" s="85">
        <v>1</v>
      </c>
      <c r="Q22" s="108"/>
      <c r="R22" s="108"/>
      <c r="S22" s="109">
        <f t="shared" si="1"/>
        <v>5</v>
      </c>
      <c r="T22" s="26"/>
      <c r="U22" s="27"/>
      <c r="V22" s="27"/>
      <c r="W22" s="27"/>
      <c r="X22" s="18">
        <f t="shared" si="2"/>
        <v>0</v>
      </c>
      <c r="Y22" s="26">
        <v>1</v>
      </c>
      <c r="Z22" s="27">
        <v>2</v>
      </c>
      <c r="AA22" s="18">
        <f t="shared" si="3"/>
        <v>3</v>
      </c>
      <c r="AB22" s="13"/>
      <c r="AC22" s="113"/>
      <c r="AD22" s="113"/>
      <c r="AE22" s="114">
        <f t="shared" si="4"/>
        <v>0</v>
      </c>
      <c r="AF22" s="111" t="s">
        <v>41</v>
      </c>
      <c r="AG22" s="105"/>
    </row>
    <row r="23" spans="1:33" ht="14.25">
      <c r="A23" s="31">
        <v>8</v>
      </c>
      <c r="B23" s="130" t="s">
        <v>42</v>
      </c>
      <c r="C23" s="23"/>
      <c r="D23" s="23"/>
      <c r="E23" s="59"/>
      <c r="F23" s="23"/>
      <c r="G23" s="23"/>
      <c r="H23" s="23"/>
      <c r="I23" s="23"/>
      <c r="J23" s="112">
        <v>0</v>
      </c>
      <c r="K23" s="12">
        <f>SUM(C23:J23)</f>
        <v>0</v>
      </c>
      <c r="L23" s="24"/>
      <c r="M23" s="24">
        <v>4</v>
      </c>
      <c r="N23" s="25"/>
      <c r="O23" s="107"/>
      <c r="P23" s="85"/>
      <c r="Q23" s="108"/>
      <c r="R23" s="108"/>
      <c r="S23" s="109">
        <f>SUM(L23:R23)</f>
        <v>4</v>
      </c>
      <c r="T23" s="26"/>
      <c r="U23" s="27"/>
      <c r="V23" s="27"/>
      <c r="W23" s="27"/>
      <c r="X23" s="18">
        <f>SUM(T23:W23)</f>
        <v>0</v>
      </c>
      <c r="Y23" s="26">
        <v>1</v>
      </c>
      <c r="Z23" s="27">
        <v>2</v>
      </c>
      <c r="AA23" s="18">
        <f>Y23+Z23</f>
        <v>3</v>
      </c>
      <c r="AB23" s="13"/>
      <c r="AC23" s="113"/>
      <c r="AD23" s="113"/>
      <c r="AE23" s="114">
        <f>SUM(AB23:AD23)</f>
        <v>0</v>
      </c>
      <c r="AF23" s="111" t="s">
        <v>42</v>
      </c>
      <c r="AG23" s="105"/>
    </row>
    <row r="24" spans="1:33" ht="14.25">
      <c r="A24" s="31">
        <v>9</v>
      </c>
      <c r="B24" s="132" t="s">
        <v>43</v>
      </c>
      <c r="C24" s="23"/>
      <c r="D24" s="23"/>
      <c r="E24" s="59"/>
      <c r="F24" s="23"/>
      <c r="G24" s="23"/>
      <c r="H24" s="23"/>
      <c r="I24" s="23"/>
      <c r="J24" s="112">
        <v>1</v>
      </c>
      <c r="K24" s="12">
        <f>SUM(C24:J24)</f>
        <v>1</v>
      </c>
      <c r="L24" s="24"/>
      <c r="M24" s="24">
        <v>9</v>
      </c>
      <c r="N24" s="25"/>
      <c r="O24" s="107"/>
      <c r="P24" s="85">
        <v>3</v>
      </c>
      <c r="Q24" s="108"/>
      <c r="R24" s="108"/>
      <c r="S24" s="109">
        <f>SUM(L24:R24)</f>
        <v>12</v>
      </c>
      <c r="T24" s="26">
        <v>1</v>
      </c>
      <c r="U24" s="27"/>
      <c r="V24" s="27"/>
      <c r="W24" s="27"/>
      <c r="X24" s="18">
        <f>SUM(T24:W24)</f>
        <v>1</v>
      </c>
      <c r="Y24" s="26">
        <v>1</v>
      </c>
      <c r="Z24" s="27">
        <v>2</v>
      </c>
      <c r="AA24" s="18">
        <f>Y24+Z24</f>
        <v>3</v>
      </c>
      <c r="AB24" s="13"/>
      <c r="AC24" s="113"/>
      <c r="AD24" s="113">
        <v>1</v>
      </c>
      <c r="AE24" s="114">
        <f>SUM(AB24:AD24)</f>
        <v>1</v>
      </c>
      <c r="AF24" s="115" t="s">
        <v>43</v>
      </c>
      <c r="AG24" s="105"/>
    </row>
    <row r="25" spans="1:33" ht="12.75">
      <c r="A25" s="5"/>
      <c r="B25" s="33" t="s">
        <v>44</v>
      </c>
      <c r="C25" s="34">
        <f aca="true" t="shared" si="5" ref="C25:AE25">SUM(C15:C24)</f>
        <v>0</v>
      </c>
      <c r="D25" s="34">
        <f t="shared" si="5"/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2</v>
      </c>
      <c r="K25" s="35">
        <f t="shared" si="5"/>
        <v>2</v>
      </c>
      <c r="L25" s="34">
        <f t="shared" si="5"/>
        <v>0</v>
      </c>
      <c r="M25" s="34">
        <f t="shared" si="5"/>
        <v>42</v>
      </c>
      <c r="N25" s="34">
        <f t="shared" si="5"/>
        <v>0</v>
      </c>
      <c r="O25" s="116">
        <f t="shared" si="5"/>
        <v>7</v>
      </c>
      <c r="P25" s="34">
        <f t="shared" si="5"/>
        <v>12</v>
      </c>
      <c r="Q25" s="34">
        <f t="shared" si="5"/>
        <v>0</v>
      </c>
      <c r="R25" s="34">
        <f t="shared" si="5"/>
        <v>0</v>
      </c>
      <c r="S25" s="117">
        <f t="shared" si="5"/>
        <v>61</v>
      </c>
      <c r="T25" s="40">
        <f t="shared" si="5"/>
        <v>1</v>
      </c>
      <c r="U25" s="40">
        <f t="shared" si="5"/>
        <v>0</v>
      </c>
      <c r="V25" s="39">
        <f t="shared" si="5"/>
        <v>0</v>
      </c>
      <c r="W25" s="39">
        <f t="shared" si="5"/>
        <v>0</v>
      </c>
      <c r="X25" s="118">
        <f t="shared" si="5"/>
        <v>1</v>
      </c>
      <c r="Y25" s="119">
        <f t="shared" si="5"/>
        <v>9</v>
      </c>
      <c r="Z25" s="119">
        <f t="shared" si="5"/>
        <v>18</v>
      </c>
      <c r="AA25" s="120">
        <f t="shared" si="5"/>
        <v>27</v>
      </c>
      <c r="AB25" s="121">
        <f t="shared" si="5"/>
        <v>0</v>
      </c>
      <c r="AC25" s="122">
        <f t="shared" si="5"/>
        <v>0</v>
      </c>
      <c r="AD25" s="122">
        <f t="shared" si="5"/>
        <v>2</v>
      </c>
      <c r="AE25" s="38">
        <f t="shared" si="5"/>
        <v>2</v>
      </c>
      <c r="AF25" s="123" t="s">
        <v>44</v>
      </c>
      <c r="AG25" s="105"/>
    </row>
    <row r="26" spans="1:32" ht="12.75">
      <c r="A26" s="78"/>
      <c r="B26" s="124"/>
      <c r="C26" s="125"/>
      <c r="D26" s="125"/>
      <c r="E26" s="125"/>
      <c r="F26" s="125"/>
      <c r="G26" s="125"/>
      <c r="H26" s="125"/>
      <c r="I26" s="125"/>
      <c r="J26" s="125"/>
      <c r="K26" s="44"/>
      <c r="L26" s="125"/>
      <c r="M26" s="125"/>
      <c r="N26" s="125"/>
      <c r="O26" s="125"/>
      <c r="P26" s="125"/>
      <c r="Q26" s="125"/>
      <c r="R26" s="125"/>
      <c r="S26" s="45"/>
      <c r="T26" s="79"/>
      <c r="U26" s="79"/>
      <c r="V26" s="79"/>
      <c r="W26" s="79"/>
      <c r="X26" s="45"/>
      <c r="Y26" s="45"/>
      <c r="Z26" s="45"/>
      <c r="AA26" s="45"/>
      <c r="AB26" s="45"/>
      <c r="AF26" s="124"/>
    </row>
    <row r="27" spans="1:32" ht="12.75" hidden="1">
      <c r="A27" s="126" t="s">
        <v>107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F27" s="50"/>
    </row>
    <row r="28" spans="1:32" ht="18.75" customHeight="1">
      <c r="A28" s="12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F28" s="50"/>
    </row>
  </sheetData>
  <sheetProtection selectLockedCells="1" selectUnlockedCells="1"/>
  <mergeCells count="16">
    <mergeCell ref="AB12:AE13"/>
    <mergeCell ref="AF12:AF14"/>
    <mergeCell ref="A20:A21"/>
    <mergeCell ref="A12:A14"/>
    <mergeCell ref="B12:B14"/>
    <mergeCell ref="C12:K13"/>
    <mergeCell ref="L12:S13"/>
    <mergeCell ref="T12:X13"/>
    <mergeCell ref="Y12:AA13"/>
    <mergeCell ref="C5:K6"/>
    <mergeCell ref="L5:S6"/>
    <mergeCell ref="T5:X6"/>
    <mergeCell ref="Y5:AA6"/>
    <mergeCell ref="AB5:AE6"/>
    <mergeCell ref="A7:B11"/>
    <mergeCell ref="C7:AE11"/>
  </mergeCells>
  <printOptions/>
  <pageMargins left="0.3541666666666667" right="0.15763888888888888" top="0.7875" bottom="0.5902777777777778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Dinu</cp:lastModifiedBy>
  <cp:lastPrinted>2021-07-06T06:01:02Z</cp:lastPrinted>
  <dcterms:modified xsi:type="dcterms:W3CDTF">2022-08-22T08:17:50Z</dcterms:modified>
  <cp:category/>
  <cp:version/>
  <cp:contentType/>
  <cp:contentStatus/>
</cp:coreProperties>
</file>